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41" windowWidth="19080" windowHeight="12885" activeTab="0"/>
  </bookViews>
  <sheets>
    <sheet name="Survey overview" sheetId="1" r:id="rId1"/>
    <sheet name="Response analysis" sheetId="2" r:id="rId2"/>
    <sheet name="Survey and Question data" sheetId="3" r:id="rId3"/>
    <sheet name="Repeat users" sheetId="4" r:id="rId4"/>
  </sheets>
  <definedNames/>
  <calcPr fullCalcOnLoad="1"/>
</workbook>
</file>

<file path=xl/sharedStrings.xml><?xml version="1.0" encoding="utf-8"?>
<sst xmlns="http://schemas.openxmlformats.org/spreadsheetml/2006/main" count="1915" uniqueCount="754">
  <si>
    <t>Can I get proxy access to scientific journals that UCLA subscribes to from a remote computer?</t>
  </si>
  <si>
    <t>I was just talking to Elaine- the name of the journal is Crime, histoire &amp; sociétés = Crime, history &amp; societies / International Association for the History of Crime and Criminal Justice.</t>
  </si>
  <si>
    <t>Same campus transactions, i.e. Librarian and caller at same campus</t>
  </si>
  <si>
    <t>Total surveys</t>
  </si>
  <si>
    <t>Analysis of responses</t>
  </si>
  <si>
    <t>Recommend to others?</t>
  </si>
  <si>
    <t>Use again?</t>
  </si>
  <si>
    <t>Neutral</t>
  </si>
  <si>
    <t>Poor</t>
  </si>
  <si>
    <t>I am having a lot of trouble finding any source (journal article, magazine, newspaper, online or in print) that relates to Wal-Mart and unionization/ employee mistreatment. I need the piece to be published before 2000, and all the "Databases to get you started" on the UCI libraries page haven't given me anything useful.</t>
  </si>
  <si>
    <t>The delay between pressing "Send" and seeing the text appear is too great.</t>
  </si>
  <si>
    <t>Once a book is ordered by the library, how long does it usually take for the book to arrive and go through library processing?</t>
  </si>
  <si>
    <t>poor</t>
  </si>
  <si>
    <t>never</t>
  </si>
  <si>
    <t>The person did not read what I was asking, she made phone calls for no reason and still did not answer my question so I gave up and logged off.</t>
  </si>
  <si>
    <t>Can other UC students reserve books using your website?</t>
  </si>
  <si>
    <t>I'm not a UCI student but I'm a UCLA alumnus. Will I have a problem getting into the Langson library? What about Non-UC students? Would I need to do anything special to get into the library or is the general public welcome? Also, is there wireless internet access in the library building?</t>
  </si>
  <si>
    <t>How to locate Psycinfo</t>
  </si>
  <si>
    <t>Though it took awhile for the librarian to reply, I thought this is a very idea because I got instant feedback. I would recommend this service and use it again.</t>
  </si>
  <si>
    <t>How much would it cost if I was a nonUC student and wanted to check out a book through antpac?</t>
  </si>
  <si>
    <t>too slow. took way to long to check a simple question. phone call is much easier and will save time</t>
  </si>
  <si>
    <t>I found a resource that is available through MyiLibrary. How can I acess it?</t>
  </si>
  <si>
    <t>This is an excellent service! I very much love it.</t>
  </si>
  <si>
    <t>How can I access Expanded Academic ASAP?</t>
  </si>
  <si>
    <t>I think the question was too specific; it's hard when the (random) research librarian isn't necessarily an expert in the particular field. I knew all the search tips suggested, and so I didn't really get an answer...</t>
  </si>
  <si>
    <t>How do I go about finding some untranslated poems by Paul Celan? That is, written in German and not translated yet into English.</t>
  </si>
  <si>
    <t>How come I keep getting an error message when I try to connect through WebVPN?</t>
  </si>
  <si>
    <t>Where is a valid place to find the average amount of time adult americans spend at work?</t>
  </si>
  <si>
    <t>can i borrow books from UC Irvine</t>
  </si>
  <si>
    <t>Are there book drop-offs at locations around the campus, or do I have to return books I have checked out directly to the library?</t>
  </si>
  <si>
    <t>This is a great service. I appreciate it.</t>
  </si>
  <si>
    <t>I'm an alum. Do you carry UL Standards in any of the UCI libraries?</t>
  </si>
  <si>
    <t>I'm having trouble trying to find information about "problems with tea"</t>
  </si>
  <si>
    <t>I'm looking for articles from management journals that are supposed to be available over e-library. e.g. "You Need a New Cost System When..." by Robin Cooper, HBR, Jan-Feb 1989, pp 77-82. Where can I pull it up? Thanks</t>
  </si>
  <si>
    <t>The librarian that assisted me was persistent in her search and seemed to care about my project.</t>
  </si>
  <si>
    <t>Hi there. Where could I find municipal codes? On lexis nexis, I can search for state codes, but not for city.</t>
  </si>
  <si>
    <t>i am trying to get onto some articles for my class (p150C) professor Barb Heine. And It asks me for my name and barcode and pin id. It is not letting me in when I enter all that information.</t>
  </si>
  <si>
    <t>i need to view the work flickering shadows, by Burns on online as i cannot get to davis. can you help me do this ?</t>
  </si>
  <si>
    <t>How do I find articles in Spanish?</t>
  </si>
  <si>
    <t>Fantastic resource!</t>
  </si>
  <si>
    <t>Does the library have a handout or information on guidelines on distinguishing among information obtained from the internet that student's might use as resources/references?</t>
  </si>
  <si>
    <t>I would like to know if i can check out this book? Glasser, Jeffrey D.,1952-: The secret Vietnam War :the United States Air Force in Thailand, 1961-1975 /by Jeffrey D. Glasser.. Jefferson, N.C. : McFarland &amp; Co., c1995.. xxiv, 263 p. : ill., maps ; 26 cm.. [in] Location Shields Library DS558.8 .G53 1995</t>
  </si>
  <si>
    <t>Null</t>
  </si>
  <si>
    <t>I hold a UC library card as an alum and wondered how long I get to check out books for.</t>
  </si>
  <si>
    <t>I requested a book that is on order and I was curious when I could expect it.</t>
  </si>
  <si>
    <t>How do I get a PIN so that I can request an article?</t>
  </si>
  <si>
    <t>What database do you recommend i look through to find the effects of chemical pesticides on aquatics.</t>
  </si>
  <si>
    <t>(Question was in another session that I was unable to find- the patron was disconnected and signed back on to thank the librarian.)</t>
  </si>
  <si>
    <t>There is not a clear line between campus IT issues and accessing the library resources remotely. It is likely that I have a campus IT issues. But the librarian did try to be helpful and therefore I was able to accertain that I can't access the library remotely from off campus without some help from IT in our department or Bruin Online.</t>
  </si>
  <si>
    <t>I have been trying to follow online instructions to access article databases off campus. I have an Bruin Online ID, but can't seem to access the system. Can you help?</t>
  </si>
  <si>
    <t>I am in need of full text dissertations. I am a doctoral student working on my dissertation, and would like to obtain a community pass. How much does this cost, and will i have access to full text documents?</t>
  </si>
  <si>
    <t>I'm on the Expanded Academic ASAP page and found an abstarct on an article I want to view but I have no idea how to view the actual article. The site gave me a Thomson Gale Document Number which is A137251506 but I'm not quite sure how to locate it.</t>
  </si>
  <si>
    <t>I particularly liked the fact that the librarian could direct a webpage for me to view.</t>
  </si>
  <si>
    <t>I want to check a citation index -</t>
  </si>
  <si>
    <t>This serivice was way cool and easy to use! I loved how if the librarian sink me a link it popped up on my screen right in front of me. I would not have been able to find what I needed without this great tool. I was very Impressed!</t>
  </si>
  <si>
    <t>I'm looking for a short article on pro/anti-imperialism. It can be about pretty much any nation. Where can I find these?</t>
  </si>
  <si>
    <t>I'm trying to access a paper from the e-reserves but it's asking for a numeric pin..what do i tyoe there?</t>
  </si>
  <si>
    <t>How can I search the broadest range of newspapers?</t>
  </si>
  <si>
    <t>As a staff member, do I have access to UCI library privileges?</t>
  </si>
  <si>
    <t>How do I get to psyINFO</t>
  </si>
  <si>
    <t>When I tried to locate this article:Barton, H. A., M. R. Taylor, and N. R. Pace. 2004. Molecular Phylogenetic Analysis of a Bacterial Community in an Oligotrophic Cave Environment. Geomicrobiology Journal 21:11 I was led to: http://www.informaworld.com/smpp/content~content=a719002669~db=all~order=page which shows this:Inherited accounts: You can access subscriptions and view marked lists belonging to these accounts. You cannot manage any details of this account. University of California, Irvine (id 751313053)California Digital Library -CDL (CRC journals only) Consortium (id 758075782)</t>
  </si>
  <si>
    <t>I am a grad student at Pepperdine doing foreign policy research. My librarian here says that UCI has access to the FBIS online service. Is this true? If so, as a California resident, do I have access to it at your library?</t>
  </si>
  <si>
    <t>Which journals can I find articles about case studies of the Ebola virus?</t>
  </si>
  <si>
    <t>reference</t>
  </si>
  <si>
    <t>research</t>
  </si>
  <si>
    <t>access</t>
  </si>
  <si>
    <t>reference/catalog</t>
  </si>
  <si>
    <t>circulation</t>
  </si>
  <si>
    <t>other</t>
  </si>
  <si>
    <t xml:space="preserve">catalog? </t>
  </si>
  <si>
    <t>directional</t>
  </si>
  <si>
    <t>test</t>
  </si>
  <si>
    <t>circulation?</t>
  </si>
  <si>
    <t>local non catalog/ directional</t>
  </si>
  <si>
    <t>reference/tutorial</t>
  </si>
  <si>
    <t>technical</t>
  </si>
  <si>
    <t>reference/law</t>
  </si>
  <si>
    <t xml:space="preserve">technical? </t>
  </si>
  <si>
    <t>Hi--I'm the librarian at Concordia U. A student asked for an article from April 2005 The Reading Teacher, p. 668-77, "Using Literacy Assessment Results to Improve Teaching for ELL." We carry this on EBSCO, but for some reason, this article is missing. I was wondering if it's missing from yours also? Thanks, Maura</t>
  </si>
  <si>
    <t>applet takes too long to load</t>
  </si>
  <si>
    <t>i have an item in My Antpac that was due yesterday but has no call number, and I'm not even sure what it is because it won't let me click on it...</t>
  </si>
  <si>
    <t>Please send me a url, any one</t>
  </si>
  <si>
    <t>24x7x365!!! :) just kidding, good work.</t>
  </si>
  <si>
    <t>I am in the humanities core 1C class and required to do a research paper involving some sort of exchange with southern california, so far, i have had no luck finding a topic, is there a librarian or someone who works in archives that i could meet with now that can help me?</t>
  </si>
  <si>
    <t>null</t>
  </si>
  <si>
    <t>I need a numberic pic to access my teachers electronic course reserves. Where can I get that?</t>
  </si>
  <si>
    <t>Clock's wrong at my teminal. I'm not 'authorized' to change it. Let that be my excuse to return a reaserve book late.</t>
  </si>
  <si>
    <t>For some reason it won't let me request for document deliver anymore. i'm not sure what i'm doing wrong. but i have the journal article information on hand.</t>
  </si>
  <si>
    <t>I am having trouble finding a journal article by Haidt, J. &amp; Joseph, C. (2004) called Intuitive ethics: How innately prepared intuitions generate culturally valriable virtues</t>
  </si>
  <si>
    <t>question wasn't really answered.</t>
  </si>
  <si>
    <t>very likely</t>
  </si>
  <si>
    <t>The people running the library computers are terrible (much worse than EEE, NACS, and even worse than Resnet!)Why can't they implement a few fixes, even if that means using volunteers to go from terminal to terminal.For example, add the latest Firefox. Add a EEE bookmark to it. Fix the damn clock on the Windows task bar.</t>
  </si>
  <si>
    <t>Under the Antpac "search tips", a search method is described whereby field abbreviations may be entered to search. Where does one enter these? Here's a copy of the tip:Specifiy fields to search using field abbreviations.Fields available to search:a: authors t: titles s: subject headings n: notes</t>
  </si>
  <si>
    <t>Hello! I went on ANTPAC and requested/held two books that were due 3/10/07 and 3/12/07 respectively. Does this mean that I can pick them up today or tomorrow?</t>
  </si>
  <si>
    <t>I would suggest upgrading the chat service (it lags a little). It was weird but helpful that the web page changed when you entered an http address. Question: how long does it take for an email, that includes a question, to be answered? But overall, it's a great service. Keep it up : )</t>
  </si>
  <si>
    <t>Does UCI have an online subscription of the NY Times?</t>
  </si>
  <si>
    <t>What is the origin of the phrase "Rozz Tox"?</t>
  </si>
  <si>
    <t>How do I view an article that my teacher put on electronic reserve? Do I have to come into the library to see it?</t>
  </si>
  <si>
    <t>What are the Saturday hours for this service? If closed, should that be noted on the schedule?</t>
  </si>
  <si>
    <t>If I request a book to be ready for me to pick up at Langson Library, how long will it take before it is ready? It was already available at the library...</t>
  </si>
  <si>
    <t>WOW!</t>
  </si>
  <si>
    <t>I'm looking for a copy of "Ford Dealers' Equipment Directory" Alt Title - "Directory of Ford and Fordson Agricultural Equipment" 1926 and/or 1927</t>
  </si>
  <si>
    <t>I need to find a .pdf for this article: Neonatal Subgaleal Hematoma: Presentation and Outcome--Radiological Findings and Factors Associated with Mortality. It is from American Journal of Perinatology, Volume 23, Number 1, 2006, page 41-.</t>
  </si>
  <si>
    <t>how do i access articles on 'PsychInfo'?</t>
  </si>
  <si>
    <t>Excellent staff. Very helpful and patient.</t>
  </si>
  <si>
    <t>I am trying t find news artiles dealing with the use of the chemical MTBE in Puert Rico, but I have been unable to find any. I don't know how to improve my search.</t>
  </si>
  <si>
    <t>Does Shields carry fictional books-on-CD? (i.e. Harry Potter, etc.)</t>
  </si>
  <si>
    <t> 2440010</t>
  </si>
  <si>
    <t> 2007/04/30 18:51:20</t>
  </si>
  <si>
    <t> UNIV OF CALIFORNIA, IRVINE</t>
  </si>
  <si>
    <t> 2439335</t>
  </si>
  <si>
    <t> 2007/04/30 15:11:04</t>
  </si>
  <si>
    <t> UNIV OF CALIFORNIA, SAN DIEGO</t>
  </si>
  <si>
    <t> 2439251</t>
  </si>
  <si>
    <t> 2007/04/30 14:45:03</t>
  </si>
  <si>
    <t> 2438981</t>
  </si>
  <si>
    <t> 2007/04/30 13:06:59</t>
  </si>
  <si>
    <t> UNIV OF CALIFORNIA, DAVIS, SHI</t>
  </si>
  <si>
    <t> 2438812</t>
  </si>
  <si>
    <t> 2007/04/30 12:14:47</t>
  </si>
  <si>
    <t> 2438722</t>
  </si>
  <si>
    <t> 2007/04/30 11:46:53</t>
  </si>
  <si>
    <t> 2433626</t>
  </si>
  <si>
    <t> 2007/04/27 16:38:24</t>
  </si>
  <si>
    <t> 2433357</t>
  </si>
  <si>
    <t> 2007/04/27 14:16:24</t>
  </si>
  <si>
    <t> 2432914</t>
  </si>
  <si>
    <t> 2007/04/27 11:49:36</t>
  </si>
  <si>
    <t> 2431337</t>
  </si>
  <si>
    <t> 2007/04/26 20:12:26</t>
  </si>
  <si>
    <t> UNIV OF CALIFORNIA, RIVERSIDE</t>
  </si>
  <si>
    <t>I currently work with a Professor in the [...]. The professor wants to put complete journal article PDFs on her Center's website, which is located on the [department's] web server. I think this is not allowed due to copyright issues, especially if this website/web page will be accessible to everyone on the Internet. My understanding is that only a link to PubMed abstract or link to direct journal is allowed. Am i correct?</t>
  </si>
  <si>
    <t>instructional</t>
  </si>
  <si>
    <t>access/technical</t>
  </si>
  <si>
    <t>I go to the University of Maryland and take online courses from home in [...]. I will be living in [so cal city name], however, when exam time comes at the beginning of May. I've taken my proctored exams at a local college library up here for over a year. I was wondering if anyone in your library could proctor my exam or if you had some designated person on campus who does this?</t>
  </si>
  <si>
    <t>referemce</t>
  </si>
  <si>
    <t>good afternoon - I'm a grad student at [local non-uc school]...there's a book at Powell (W.P. Ker's The Dark Ages) - and there are some pages that I'd like to make copies (I have a fee card) - what's the visitors policy? I was hoping to come later today - around 5:30-6pm</t>
  </si>
  <si>
    <t>orther</t>
  </si>
  <si>
    <t>Date</t>
  </si>
  <si>
    <t>Librarian at</t>
  </si>
  <si>
    <t>Referer link at</t>
  </si>
  <si>
    <t>querying the QuestionPoint management system for</t>
  </si>
  <si>
    <t>transactions with survey responses between January 1 and</t>
  </si>
  <si>
    <t>April 30, 2007.  Three questions were eliminated from the</t>
  </si>
  <si>
    <t>QuestionPoint generated list as we were unable to locate</t>
  </si>
  <si>
    <t>the specific transaction to capture the question and survey</t>
  </si>
  <si>
    <t xml:space="preserve">responses.  The service handled 1751 calls during the same </t>
  </si>
  <si>
    <t>period, so the surveys represent slightly less than 10%</t>
  </si>
  <si>
    <t>of the transactions.</t>
  </si>
  <si>
    <t>The graphs on the right show the distribution of survey</t>
  </si>
  <si>
    <t xml:space="preserve">The surveys used in this study were generated by </t>
  </si>
  <si>
    <t xml:space="preserve">responses.  </t>
  </si>
  <si>
    <t xml:space="preserve">the campuses with active Ask a UC Librarian link. </t>
  </si>
  <si>
    <t>that staff the service. The percent of surveys submitted</t>
  </si>
  <si>
    <t xml:space="preserve">for each answering campus shows a fair distribution </t>
  </si>
  <si>
    <t>across the campuses.</t>
  </si>
  <si>
    <t>Librarian at:</t>
  </si>
  <si>
    <t>Referring campus</t>
  </si>
  <si>
    <t>The surprising finding in this graph is that no surveys</t>
  </si>
  <si>
    <t>were submitted from users at Santa Barbara even though</t>
  </si>
  <si>
    <t>172 calls were referred to the service through their link.</t>
  </si>
  <si>
    <t>By contrast, 40 calls during this time frame came through</t>
  </si>
  <si>
    <t>the UC Merced link and they had 2 surveys submitted.</t>
  </si>
  <si>
    <t>surveys, 145 involved sessions where the caller and the</t>
  </si>
  <si>
    <t>difference in campuses as hinderance to the session, but</t>
  </si>
  <si>
    <t>rather cited problems with communication in the reference</t>
  </si>
  <si>
    <t>interview or that the question needed a subject specialist.</t>
  </si>
  <si>
    <t>Two surveys did comment that not having a librarian at</t>
  </si>
  <si>
    <t>good and the other did not submit a rating. Another survey</t>
  </si>
  <si>
    <t>said it was "neat to get help from a librarian at a different</t>
  </si>
  <si>
    <t xml:space="preserve">campus". </t>
  </si>
  <si>
    <t>librarian were at different campuses.  Of the five surveys that</t>
  </si>
  <si>
    <t>cited "poor" service,  two were same campus transactions.</t>
  </si>
  <si>
    <t xml:space="preserve">Of the three remaining "poor" rated sessions, none cited the </t>
  </si>
  <si>
    <t>the same campus was a hinderance: one rated the service</t>
  </si>
  <si>
    <t xml:space="preserve">Five of the surveys indicated a desire for longer hours. </t>
  </si>
  <si>
    <t>Only one fo the five specifically asked for Saturday hours</t>
  </si>
  <si>
    <t>and longer Sunday hours.</t>
  </si>
  <si>
    <t>Please note that some questions and comments have</t>
  </si>
  <si>
    <t>been edited to remove personal identifying information.</t>
  </si>
  <si>
    <t>[Librarian] was very helpful and courteous. Thank you.</t>
  </si>
  <si>
    <t>Mine was a difficult question and [Librarian] was very helpful. I think this is a great service.</t>
  </si>
  <si>
    <t>[Librarian] was very helpful even if he coudn't find me my exact answers I needed for my obscure questions.</t>
  </si>
  <si>
    <t>[Librarian] was very helpful.</t>
  </si>
  <si>
    <t>I had only a fuzzy idea of the reference I was seeking. My UCSB libraian, […], was prompt and curtious. I appreciated her efforts.</t>
  </si>
  <si>
    <t>good job [Librarian]!!!!</t>
  </si>
  <si>
    <t>[Librarian] was very helpful and seemed to go out of her way to help me find exactly what I needed!</t>
  </si>
  <si>
    <t>[Librarian] at UCLA was very helpful. Thanks so much.</t>
  </si>
  <si>
    <t xml:space="preserve">Thanks, [Librarian]! Nice working in tandem with you while I'm at the Ref Desk. </t>
  </si>
  <si>
    <t>Hi, it's [caller name]. showing a student the chat service here at the ll ref desk</t>
  </si>
  <si>
    <t>[Librarian] in UC Irvine Library is freakin awesome!!!!!!!!! She is so nice and helpful!</t>
  </si>
  <si>
    <t>[Librarian] from UCLA was very helpful.</t>
  </si>
  <si>
    <t>[Librarian] was great.</t>
  </si>
  <si>
    <t>[Librarian] from UCLA was awesome.</t>
  </si>
  <si>
    <t>[Librarian] was wonderful!</t>
  </si>
  <si>
    <t>This is a great service! [Librarian] was very helpful and saved me a tremendous amount of time and frustration by providing me information that I otherwise would have spent hours searching for. Thank you very very much!</t>
  </si>
  <si>
    <t>[Librarian] was very helpful. Thanks so much!</t>
  </si>
  <si>
    <t>[Librarian] is such a nice lady!</t>
  </si>
  <si>
    <t>GIVE [Librarian] A RAISE! SHE WAS GRRRRREAT!</t>
  </si>
  <si>
    <t>Satisfied with answer?</t>
  </si>
  <si>
    <t>Quality of service?</t>
  </si>
  <si>
    <t xml:space="preserve"> Total</t>
  </si>
  <si>
    <t>Note: the Survey and Question Data worksheet is arranged</t>
  </si>
  <si>
    <t>by question number in reverse chronological order.</t>
  </si>
  <si>
    <t> 2431306</t>
  </si>
  <si>
    <t> 2007/04/26 19:53:46</t>
  </si>
  <si>
    <t> UCLA Library</t>
  </si>
  <si>
    <t> 2430888</t>
  </si>
  <si>
    <t> 2007/04/26 16:46:48</t>
  </si>
  <si>
    <t> 2430212</t>
  </si>
  <si>
    <t> 2007/04/26 13:06:48</t>
  </si>
  <si>
    <t> 2429874</t>
  </si>
  <si>
    <t> 2007/04/26 11:15:01</t>
  </si>
  <si>
    <t> 2429818</t>
  </si>
  <si>
    <t> 2007/04/26 11:04:09</t>
  </si>
  <si>
    <t> 2428238</t>
  </si>
  <si>
    <t> 2007/04/25 20:18:47</t>
  </si>
  <si>
    <t> 2427900</t>
  </si>
  <si>
    <t> 2007/04/25 17:39:44</t>
  </si>
  <si>
    <t> 2426419</t>
  </si>
  <si>
    <t> 2007/04/25 11:06:18</t>
  </si>
  <si>
    <t> 2423667</t>
  </si>
  <si>
    <t> 2007/04/24 13:51:56</t>
  </si>
  <si>
    <t> 2423578</t>
  </si>
  <si>
    <t> 2007/04/24 13:28:40</t>
  </si>
  <si>
    <t> 2423490</t>
  </si>
  <si>
    <t> 2007/04/24 12:58:49</t>
  </si>
  <si>
    <t> 2421216</t>
  </si>
  <si>
    <t> 2007/04/23 19:19:55</t>
  </si>
  <si>
    <t> 2420989</t>
  </si>
  <si>
    <t> 2007/04/23 18:05:04</t>
  </si>
  <si>
    <t> 2420735</t>
  </si>
  <si>
    <t> 2007/04/23 16:45:50</t>
  </si>
  <si>
    <t> 2420507</t>
  </si>
  <si>
    <t> 2007/04/23 15:34:04</t>
  </si>
  <si>
    <t> UNIV OF CALIFORNIA @ MERCED</t>
  </si>
  <si>
    <t> 2417559</t>
  </si>
  <si>
    <t> 2007/04/22 17:13:35</t>
  </si>
  <si>
    <t> 2411521</t>
  </si>
  <si>
    <t> 2007/04/19 15:17:05</t>
  </si>
  <si>
    <t> 2411520</t>
  </si>
  <si>
    <t> 2007/04/19 15:16:58</t>
  </si>
  <si>
    <t> 2410810</t>
  </si>
  <si>
    <t> 2007/04/19 11:53:23</t>
  </si>
  <si>
    <t> 2405011</t>
  </si>
  <si>
    <t> 2007/04/17 17:17:46</t>
  </si>
  <si>
    <t> 2404351</t>
  </si>
  <si>
    <t> 2007/04/17 13:56:35</t>
  </si>
  <si>
    <t> 2403870</t>
  </si>
  <si>
    <t> 2007/04/17 11:35:53</t>
  </si>
  <si>
    <t> 2400377</t>
  </si>
  <si>
    <t> 2007/04/16 11:35:31</t>
  </si>
  <si>
    <t> 2400269</t>
  </si>
  <si>
    <t> 2007/04/16 11:13:37</t>
  </si>
  <si>
    <t> 2400177</t>
  </si>
  <si>
    <t> 2007/04/16 10:54:32</t>
  </si>
  <si>
    <t> 2398148</t>
  </si>
  <si>
    <t> 2007/04/15 17:46:10</t>
  </si>
  <si>
    <t> 2394592</t>
  </si>
  <si>
    <t> 2007/04/13 15:20:41</t>
  </si>
  <si>
    <t> 2394181</t>
  </si>
  <si>
    <t> 2007/04/13 12:18:23</t>
  </si>
  <si>
    <t> 2392486</t>
  </si>
  <si>
    <t> 2007/04/12 19:25:38</t>
  </si>
  <si>
    <t> 2391571</t>
  </si>
  <si>
    <t> 2007/04/12 13:43:39</t>
  </si>
  <si>
    <t> 2390983</t>
  </si>
  <si>
    <t> 2007/04/12 11:03:53</t>
  </si>
  <si>
    <t> 2389405</t>
  </si>
  <si>
    <t> 2007/04/11 20:31:21</t>
  </si>
  <si>
    <t> 2388707</t>
  </si>
  <si>
    <t> 2007/04/11 15:33:58</t>
  </si>
  <si>
    <t> 2388611</t>
  </si>
  <si>
    <t> 2007/04/11 15:02:41</t>
  </si>
  <si>
    <t> 2388358</t>
  </si>
  <si>
    <t> 2007/04/11 14:08:32</t>
  </si>
  <si>
    <t> 2388200</t>
  </si>
  <si>
    <t> 2007/04/11 13:20:44</t>
  </si>
  <si>
    <t> 2387665</t>
  </si>
  <si>
    <t> 2007/04/11 11:22:34</t>
  </si>
  <si>
    <t> 2385243</t>
  </si>
  <si>
    <t> 2007/04/10 16:14:44</t>
  </si>
  <si>
    <t> 2384833</t>
  </si>
  <si>
    <t> 2007/04/10 14:18:16</t>
  </si>
  <si>
    <t> 2384738</t>
  </si>
  <si>
    <t> 2007/04/10 13:56:26</t>
  </si>
  <si>
    <t> 2382167</t>
  </si>
  <si>
    <t> 2007/04/09 18:05:37</t>
  </si>
  <si>
    <t> 2381501</t>
  </si>
  <si>
    <t> 2007/04/09 14:02:40</t>
  </si>
  <si>
    <t> 2381437</t>
  </si>
  <si>
    <t> 2007/04/09 13:43:44</t>
  </si>
  <si>
    <t> 2379516</t>
  </si>
  <si>
    <t> 2007/04/08 17:27:30</t>
  </si>
  <si>
    <t> 2375090</t>
  </si>
  <si>
    <t> 2007/04/05 20:48:16</t>
  </si>
  <si>
    <t> 2374973</t>
  </si>
  <si>
    <t> 2007/04/05 19:02:27</t>
  </si>
  <si>
    <t> 2374058</t>
  </si>
  <si>
    <t> 2007/04/05 11:59:12</t>
  </si>
  <si>
    <t> 2371782</t>
  </si>
  <si>
    <t> 2007/04/04 15:34:02</t>
  </si>
  <si>
    <t> 2371712</t>
  </si>
  <si>
    <t> 2007/04/04 15:13:44</t>
  </si>
  <si>
    <t> 2371593</t>
  </si>
  <si>
    <t> 2007/04/04 14:34:26</t>
  </si>
  <si>
    <t> 2371061</t>
  </si>
  <si>
    <t> 2007/04/04 11:57:12</t>
  </si>
  <si>
    <t> 2368563</t>
  </si>
  <si>
    <t> 2007/04/03 15:12:53</t>
  </si>
  <si>
    <t> 2365310</t>
  </si>
  <si>
    <t> 2007/04/02 18:46:14</t>
  </si>
  <si>
    <t> 2364641</t>
  </si>
  <si>
    <t> 2007/04/02 15:16:04</t>
  </si>
  <si>
    <t> 2364540</t>
  </si>
  <si>
    <t> 2007/04/02 14:41:35</t>
  </si>
  <si>
    <t> 2364266</t>
  </si>
  <si>
    <t> 2007/04/02 13:30:38</t>
  </si>
  <si>
    <t> 2338085</t>
  </si>
  <si>
    <t> 2007/03/23 15:38:54</t>
  </si>
  <si>
    <t> 2337952</t>
  </si>
  <si>
    <t> 2007/03/23 14:40:27</t>
  </si>
  <si>
    <t> 2334734</t>
  </si>
  <si>
    <t> 2007/03/22 13:16:10</t>
  </si>
  <si>
    <t> 2331296</t>
  </si>
  <si>
    <t> 2007/03/21 13:39:03</t>
  </si>
  <si>
    <t> 2330945</t>
  </si>
  <si>
    <t> 2007/03/21 12:12:32</t>
  </si>
  <si>
    <t> 2330885</t>
  </si>
  <si>
    <t> 2007/03/21 11:52:44</t>
  </si>
  <si>
    <t> 2327214</t>
  </si>
  <si>
    <t> 2007/03/20 12:07:18</t>
  </si>
  <si>
    <t> 2323927</t>
  </si>
  <si>
    <t> 2007/03/19 13:45:31</t>
  </si>
  <si>
    <t> 2323547</t>
  </si>
  <si>
    <t> 2007/03/19 12:12:51</t>
  </si>
  <si>
    <t> 2323216</t>
  </si>
  <si>
    <t> 2007/03/19 10:54:26</t>
  </si>
  <si>
    <t> 2317435</t>
  </si>
  <si>
    <t> 2007/03/16 13:37:23</t>
  </si>
  <si>
    <t> 2317337</t>
  </si>
  <si>
    <t> 2007/03/16 13:01:52</t>
  </si>
  <si>
    <t> 2316955</t>
  </si>
  <si>
    <t> 2007/03/16 11:11:02</t>
  </si>
  <si>
    <t> 2315057</t>
  </si>
  <si>
    <t> 2007/03/15 16:27:17</t>
  </si>
  <si>
    <t> 2314966</t>
  </si>
  <si>
    <t> 2007/03/15 15:58:35</t>
  </si>
  <si>
    <t> 2314833</t>
  </si>
  <si>
    <t> 2007/03/15 15:17:04</t>
  </si>
  <si>
    <t> 2314077</t>
  </si>
  <si>
    <t> 2007/03/15 11:37:25</t>
  </si>
  <si>
    <t> 2311809</t>
  </si>
  <si>
    <t> 2007/03/14 17:22:15</t>
  </si>
  <si>
    <t> 2311797</t>
  </si>
  <si>
    <t> 2007/03/14 17:17:20</t>
  </si>
  <si>
    <t> 2310925</t>
  </si>
  <si>
    <t> 2007/03/14 12:33:37</t>
  </si>
  <si>
    <t> 2310809</t>
  </si>
  <si>
    <t> 2007/03/14 12:00:13</t>
  </si>
  <si>
    <t> 2308623</t>
  </si>
  <si>
    <t> 2007/03/13 18:39:18</t>
  </si>
  <si>
    <t> 2308307</t>
  </si>
  <si>
    <t> 2007/03/13 16:34:48</t>
  </si>
  <si>
    <t> 2308182</t>
  </si>
  <si>
    <t> 2007/03/13 15:50:33</t>
  </si>
  <si>
    <t> 2307957</t>
  </si>
  <si>
    <t> 2007/03/13 14:30:14</t>
  </si>
  <si>
    <t> 2307671</t>
  </si>
  <si>
    <t> 2007/03/13 13:08:41</t>
  </si>
  <si>
    <t> 2307595</t>
  </si>
  <si>
    <t> 2007/03/13 12:49:19</t>
  </si>
  <si>
    <t> 2304918</t>
  </si>
  <si>
    <t> 2007/03/12 17:43:43</t>
  </si>
  <si>
    <t> 2303774</t>
  </si>
  <si>
    <t> 2007/03/12 12:40:56</t>
  </si>
  <si>
    <t> 2303646</t>
  </si>
  <si>
    <t> 2007/03/12 11:59:58</t>
  </si>
  <si>
    <t> 2303349</t>
  </si>
  <si>
    <t> 2007/03/12 10:57:09</t>
  </si>
  <si>
    <t> 2301330</t>
  </si>
  <si>
    <t> 2007/03/11 17:53:21</t>
  </si>
  <si>
    <t> 2297648</t>
  </si>
  <si>
    <t> 2007/03/09 12:41:25</t>
  </si>
  <si>
    <t> 2297367</t>
  </si>
  <si>
    <t> 2007/03/09 11:19:39</t>
  </si>
  <si>
    <t> 2295476</t>
  </si>
  <si>
    <t> 2007/03/08 18:20:17</t>
  </si>
  <si>
    <t> 2295425</t>
  </si>
  <si>
    <t> 2007/03/08 17:56:30</t>
  </si>
  <si>
    <t> 2295144</t>
  </si>
  <si>
    <t> 2007/03/08 16:17:04</t>
  </si>
  <si>
    <t> 2294850</t>
  </si>
  <si>
    <t> 2007/03/08 14:41:54</t>
  </si>
  <si>
    <t> 2294733</t>
  </si>
  <si>
    <t> 2007/03/08 14:04:44</t>
  </si>
  <si>
    <t> 2294560</t>
  </si>
  <si>
    <t> 2007/03/08 13:19:13</t>
  </si>
  <si>
    <t> 2294505</t>
  </si>
  <si>
    <t> 2007/03/08 13:02:45</t>
  </si>
  <si>
    <t> 2294470</t>
  </si>
  <si>
    <t> 2007/03/08 12:52:58</t>
  </si>
  <si>
    <t> 2291826</t>
  </si>
  <si>
    <t> 2007/03/07 17:00:31</t>
  </si>
  <si>
    <t> 2291755</t>
  </si>
  <si>
    <t> 2007/03/07 16:39:10</t>
  </si>
  <si>
    <t> 2291351</t>
  </si>
  <si>
    <t> 2007/03/07 14:25:52</t>
  </si>
  <si>
    <t> 2287389</t>
  </si>
  <si>
    <t> 2007/03/06 13:13:31</t>
  </si>
  <si>
    <t> 2285094</t>
  </si>
  <si>
    <t> 2007/03/05 20:44:52</t>
  </si>
  <si>
    <t> 2284097</t>
  </si>
  <si>
    <t> 2007/03/05 15:35:06</t>
  </si>
  <si>
    <t> 2283493</t>
  </si>
  <si>
    <t> 2007/03/05 12:06:13</t>
  </si>
  <si>
    <t> 2283213</t>
  </si>
  <si>
    <t> 2007/03/05 11:10:06</t>
  </si>
  <si>
    <t> 2277470</t>
  </si>
  <si>
    <t> 2007/03/02 16:46:08</t>
  </si>
  <si>
    <t> 2277428</t>
  </si>
  <si>
    <t> 2007/03/02 16:23:03</t>
  </si>
  <si>
    <t> 2277355</t>
  </si>
  <si>
    <t> 2007/03/02 15:47:32</t>
  </si>
  <si>
    <t> 2277165</t>
  </si>
  <si>
    <t> 2007/03/02 14:30:24</t>
  </si>
  <si>
    <t> 2276943</t>
  </si>
  <si>
    <t> 2007/03/02 13:14:48</t>
  </si>
  <si>
    <t> 2276603</t>
  </si>
  <si>
    <t> 2007/03/02 11:42:42</t>
  </si>
  <si>
    <t> 2274028</t>
  </si>
  <si>
    <t> 2007/03/01 15:56:00</t>
  </si>
  <si>
    <t> 2273981</t>
  </si>
  <si>
    <t> 2007/03/01 15:44:15</t>
  </si>
  <si>
    <t> 2273364</t>
  </si>
  <si>
    <t> 2007/03/01 13:11:54</t>
  </si>
  <si>
    <t> 2273330</t>
  </si>
  <si>
    <t> 2007/03/01 13:03:55</t>
  </si>
  <si>
    <t> 2273057</t>
  </si>
  <si>
    <t> 2007/03/01 12:01:01</t>
  </si>
  <si>
    <t> 2272958</t>
  </si>
  <si>
    <t> 2007/03/01 11:32:01</t>
  </si>
  <si>
    <t> 2270570</t>
  </si>
  <si>
    <t> 2007/02/28 17:36:30</t>
  </si>
  <si>
    <t> 2269548</t>
  </si>
  <si>
    <t> 2007/02/28 13:12:40</t>
  </si>
  <si>
    <t> 2266898</t>
  </si>
  <si>
    <t> 2007/02/27 19:48:45</t>
  </si>
  <si>
    <t> 2266880</t>
  </si>
  <si>
    <t> 2007/02/27 19:39:39</t>
  </si>
  <si>
    <t> 2266138</t>
  </si>
  <si>
    <t> 2007/02/27 15:43:45</t>
  </si>
  <si>
    <t> 2265761</t>
  </si>
  <si>
    <t> 2007/02/27 14:15:08</t>
  </si>
  <si>
    <t> 2265752</t>
  </si>
  <si>
    <t> 2007/02/27 14:13:34</t>
  </si>
  <si>
    <t> 2264998</t>
  </si>
  <si>
    <t> 2007/02/27 11:27:06</t>
  </si>
  <si>
    <t> 2262795</t>
  </si>
  <si>
    <t> 2007/02/26 19:47:25</t>
  </si>
  <si>
    <t> 2262632</t>
  </si>
  <si>
    <t> 2007/02/26 18:43:40</t>
  </si>
  <si>
    <t> 2262481</t>
  </si>
  <si>
    <t> 2007/02/26 18:03:04</t>
  </si>
  <si>
    <t> 2261444</t>
  </si>
  <si>
    <t> 2007/02/26 12:51:52</t>
  </si>
  <si>
    <t> 2258957</t>
  </si>
  <si>
    <t> 2007/02/25 18:51:08</t>
  </si>
  <si>
    <t> 2258829</t>
  </si>
  <si>
    <t> 2007/02/25 17:46:38</t>
  </si>
  <si>
    <t> 2254877</t>
  </si>
  <si>
    <t> 2007/02/23 15:37:18</t>
  </si>
  <si>
    <t> 2254863</t>
  </si>
  <si>
    <t> 2007/02/23 15:30:58</t>
  </si>
  <si>
    <t> 2252509</t>
  </si>
  <si>
    <t> 2007/02/22 20:28:57</t>
  </si>
  <si>
    <t> 2252247</t>
  </si>
  <si>
    <t> 2007/02/22 18:33:08</t>
  </si>
  <si>
    <t> 2252105</t>
  </si>
  <si>
    <t> 2007/02/22 17:42:03</t>
  </si>
  <si>
    <t> 2251811</t>
  </si>
  <si>
    <t> 2007/02/22 16:20:12</t>
  </si>
  <si>
    <t> 2250951</t>
  </si>
  <si>
    <t> 2007/02/22 12:20:11</t>
  </si>
  <si>
    <t> 2248282</t>
  </si>
  <si>
    <t> 2007/02/21 17:34:05</t>
  </si>
  <si>
    <t> 2248235</t>
  </si>
  <si>
    <t> 2007/02/21 17:21:20</t>
  </si>
  <si>
    <t> 2247270</t>
  </si>
  <si>
    <t> 2007/02/21 12:38:59</t>
  </si>
  <si>
    <t> 2245018</t>
  </si>
  <si>
    <t> 2007/02/20 18:49:03</t>
  </si>
  <si>
    <t> 2244489</t>
  </si>
  <si>
    <t> 2007/02/20 16:01:00</t>
  </si>
  <si>
    <t> 2244065</t>
  </si>
  <si>
    <t> 2007/02/20 13:58:51</t>
  </si>
  <si>
    <t> 2243695</t>
  </si>
  <si>
    <t> 2007/02/20 12:31:42</t>
  </si>
  <si>
    <t> 2243602</t>
  </si>
  <si>
    <t> 2007/02/20 12:09:57</t>
  </si>
  <si>
    <t> 2232184</t>
  </si>
  <si>
    <t> 2007/02/15 14:52:16</t>
  </si>
  <si>
    <t> 2229527</t>
  </si>
  <si>
    <t> 2007/02/14 18:28:58</t>
  </si>
  <si>
    <t> 2229312</t>
  </si>
  <si>
    <t> 2007/02/14 16:49:35</t>
  </si>
  <si>
    <t> 2211893</t>
  </si>
  <si>
    <t> 2007/02/08 14:30:13</t>
  </si>
  <si>
    <t> 2211782</t>
  </si>
  <si>
    <t> 2007/02/08 14:04:53</t>
  </si>
  <si>
    <t> 2209205</t>
  </si>
  <si>
    <t> 2007/02/07 20:50:01</t>
  </si>
  <si>
    <t> 2209144</t>
  </si>
  <si>
    <t> 2007/02/07 20:06:38</t>
  </si>
  <si>
    <t> 2188357</t>
  </si>
  <si>
    <t> 2007/01/31 20:54:39</t>
  </si>
  <si>
    <t> 2188317</t>
  </si>
  <si>
    <t> 2007/01/31 20:30:39</t>
  </si>
  <si>
    <t> 2167624</t>
  </si>
  <si>
    <t> 2007/01/24 16:40:40</t>
  </si>
  <si>
    <t> 2151761</t>
  </si>
  <si>
    <t> 2007/01/18 17:57:50</t>
  </si>
  <si>
    <t> 2148761</t>
  </si>
  <si>
    <t> 2007/01/17 20:32:35</t>
  </si>
  <si>
    <t> 2148732</t>
  </si>
  <si>
    <t> 2007/01/17 20:16:17</t>
  </si>
  <si>
    <t> 2131083</t>
  </si>
  <si>
    <t> 2007/01/10 19:40:48</t>
  </si>
  <si>
    <t> 2130592</t>
  </si>
  <si>
    <t> 2007/01/10 16:00:30</t>
  </si>
  <si>
    <t>Question #</t>
  </si>
  <si>
    <t>Recommend?</t>
  </si>
  <si>
    <t>Quality</t>
  </si>
  <si>
    <t>Question</t>
  </si>
  <si>
    <t>Descriptive code (by eba)</t>
  </si>
  <si>
    <t>SD</t>
  </si>
  <si>
    <t>SB</t>
  </si>
  <si>
    <t>Riverside</t>
  </si>
  <si>
    <t>Merced</t>
  </si>
  <si>
    <t>LA</t>
  </si>
  <si>
    <t>Irvine</t>
  </si>
  <si>
    <t>San Diego</t>
  </si>
  <si>
    <t>Santa Barbara</t>
  </si>
  <si>
    <t>Los Angeles</t>
  </si>
  <si>
    <t xml:space="preserve">Total </t>
  </si>
  <si>
    <t>Davis</t>
  </si>
  <si>
    <t>Total</t>
  </si>
  <si>
    <t>Positive or Yes</t>
  </si>
  <si>
    <t>Excellent</t>
  </si>
  <si>
    <t>Very likely</t>
  </si>
  <si>
    <t>GREAT HELP !!!!!!!!!!!!!!!!!!!!!!!!!!!!!!!!!!!!! ++++++++++++++++++</t>
  </si>
  <si>
    <t xml:space="preserve">I'm looking for a journal/paper: Stochastic Problems in Physics and Astronomy I tried searching in Roger, but I can't find it. Please help. S. Chandrasekhar Rev. Mod. Phys. 15, 1 - 89 (1943) [Issue 1 â€“ January 1943] </t>
  </si>
  <si>
    <t>I'm writing a physical chemistry report and need primary sources from Science journals. How do I search for these articles?</t>
  </si>
  <si>
    <t>As a first time user of the enormous library, this service was very useful for me. The librarian was extremely friendly and helpful. This is a great feature.</t>
  </si>
  <si>
    <t>How do I locate a book on traditional Ragtime?</t>
  </si>
  <si>
    <t>do i have to reserve a video before i watch it at the library, or can i just go and watch it any time</t>
  </si>
  <si>
    <t>Is there a publication called Defense Science in which a March 5, 2007 editorial appeared regarding the Inertial Confinement Fusion work of Dr. Robert Bussard was recommended for government funding?</t>
  </si>
  <si>
    <t>It would be nice if it were available more hours.</t>
  </si>
  <si>
    <t>I would like to know if you could help me find any books, journal articles, etc from the year 2000-2007 regarding Pharmaceutical lobbyists and clinical trials of new drugs.</t>
  </si>
  <si>
    <t>Neutral or N/A</t>
  </si>
  <si>
    <t>Negative or No</t>
  </si>
  <si>
    <t>Maybe</t>
  </si>
  <si>
    <t>service was just to slow for anything to be accomphlished, i would recommend a faster set-up similar to AIM</t>
  </si>
  <si>
    <t>i can't connect with jstor.com through UCSD access, its says i need a username and password...how to i set that up?</t>
  </si>
  <si>
    <t>How do I retrieve an article from EBSOhost?</t>
  </si>
  <si>
    <t>Hi, I was wondering if have a journal called "The Century's Triumph in Lighting": The Luxfer Prism Companies and Their Contribution to Early Modern Architectures Written by: Dietrich Neumann</t>
  </si>
  <si>
    <t>The librarian was very quick and helpful. Thanks.</t>
  </si>
  <si>
    <t>How many times am I allowed to renew a book?</t>
  </si>
  <si>
    <t>My professor has asked us to read the following articles, and has said that they are 'on reserve.' What exactly does that mean, and how can I access them? Plous, S. L., &amp; Zimbardo, P. G. (2004). How social science can reduce terrorism. The Chronical of Higher Education, September 10, B9-B10</t>
  </si>
  <si>
    <t>Hi! I've learned about SAGE and ROGER from my MMW library orientation, but we weren't taught anything about Melvyl. I believe that Melvyl is UC-system-wide - if I request an item through Melvyl, and it is available at another UC, how long will it take to get to UCSD?</t>
  </si>
  <si>
    <t>Could you please tell me where I could find the National Geographic Magazines 2006 July and August? Thank you!</t>
  </si>
  <si>
    <t>Good</t>
  </si>
  <si>
    <t>HI, I've been having trouble finding the Electronic Course Reserves for my SOCL87 Boys, Men, and Masculinity Seminar. My porfessor said they were online, but they do not appear. I was wondering if there was something wrong with my connection?</t>
  </si>
  <si>
    <t>Where would I go to find the following book? SSH Docs US Stacks Y 4.In 8/14:100-52/ pt. 1</t>
  </si>
  <si>
    <t>Hi. Just testing this service out. No need to answer if you're busy. Where are you answering from?</t>
  </si>
  <si>
    <t>How do I know if an article I am looking at is peer-review or not?</t>
  </si>
  <si>
    <t>Alumna, also connected via Science Studies. Currently working from General Atomics, which has access to your electronic DBs. Trying to get article from Atomic Physics, 1971, v.31. n.4, p. 1119, au is Artsimovich. Your screen says full text available, Springer wants $32--can I get it for free?</t>
  </si>
  <si>
    <t>i still have 4 more books i need information ernest hemingway, for whom the bell tolls yr. 1940. school history of the united states !john bach mcmaster coperight 1897. william abrahams coperight 1947 one more the literary digest 1927 atlas of the world and gazetteer with maps, principal, countries of the world american state and territory, the canadian provinces,ect.</t>
  </si>
  <si>
    <t>need to know if for sale at auction the priceof a 1905!the chief american poets is this book worth any thing.</t>
  </si>
  <si>
    <t>I'm trying to access an article using UC-eLinks, and it says that the full text is available online, but the link only brings up the abstract. Help!</t>
  </si>
  <si>
    <t>Great service. Thanks!</t>
  </si>
  <si>
    <t>I need to find an article that I cannot access via pubmed…  Hukuda S, Katsuura A. Operations for subluxation of the cervical spine in patients with rheumatoid arthritis: a transition from short fusion to long fusion. Orthop Intern Ed 1994;2:118-24</t>
  </si>
  <si>
    <t>Is there any way I can access Wall Street Journal online?</t>
  </si>
  <si>
    <t>Average</t>
  </si>
  <si>
    <t>If I borrow a DVD from the library this evening how soon will I have to return it?</t>
  </si>
  <si>
    <t>It is my understanding UCSD has a the International Society of Environmental Forensics journals from its inception (2000) through 2002. Is this correct, and what is the easiest way for a non UC person to access these journals?</t>
  </si>
  <si>
    <t>I am looking for an article in Expert Opinion on Biological Therapy: Tao W. Application of encapsulated cell technology for retinal degenerative diseases. 2006;6:717-726. I cannot access this article through Pubmed without paying for the article. Does UCSD's library have a copy of this journal?</t>
  </si>
  <si>
    <t>I am looking for an article, and it is not in the journal where it seemed to be listed. Can you help me find it?  the article is listed in the journal Reserach in Economic Anthropology.. vol 12, 1990</t>
  </si>
  <si>
    <t>Is there a way to obtain e-articles online from JSTOR via the UC library system? Fees are okay.</t>
  </si>
  <si>
    <t>Not submitted</t>
  </si>
  <si>
    <t>Yes</t>
  </si>
  <si>
    <t>No</t>
  </si>
  <si>
    <t>Satisfied with Answer?</t>
  </si>
  <si>
    <t>Comments</t>
  </si>
  <si>
    <t xml:space="preserve"> No</t>
  </si>
  <si>
    <t>Answer options</t>
  </si>
  <si>
    <t>Santa Cruz</t>
  </si>
  <si>
    <t>Please don't ask for email and connection information. That's unnecessary and annoying.</t>
  </si>
  <si>
    <t>Is it possible for the general public to get an account at UCSD's library ?</t>
  </si>
  <si>
    <t>Very helpful!</t>
  </si>
  <si>
    <t>I'm trying to find information on the advertising methods of Apple (Mac) brand. Where is the best place to start? (sorry if this is vague)</t>
  </si>
  <si>
    <t>What is UCSD's teaching, scholarship, and service criteria for their academic librarians?</t>
  </si>
  <si>
    <t>I have found two recent, 2003, 2005 dissertations that I am interested in. Is the only efficient way to get them is to buy them on line for $32 dollars?</t>
  </si>
  <si>
    <t>where can i find plays in the UCR Rivera library?</t>
  </si>
  <si>
    <t>I answered ¨maybe¨to whether or not I´d use the service again only because I´m pretty adept with the library resources. I only used the chat because I had a particular question about remote access and could not call the library. The librarian on the chat was fast and told me exactly what I needed to know.</t>
  </si>
  <si>
    <t>How do I access the journals from home? I want to find information on the history of cartography.</t>
  </si>
  <si>
    <t>I was in the website for the UC at Riverside and had a response from someone in San Diego so she was not able to help me. It would be good if we could connect to the right University to ask questions.</t>
  </si>
  <si>
    <t>We are a business in San Bernardino and are interested in being able to do business research. Do we need a library card to do this? Can we access online library services...ie. research.</t>
  </si>
  <si>
    <t>I'm supposed to use safe assignment for one of my classes. However, I have no idea where it is. Can someone tell me where it is?</t>
  </si>
  <si>
    <t>The service was good.</t>
  </si>
  <si>
    <t>I am trying to find a math text book. Do you know what is "EducServ Textbook"?</t>
  </si>
  <si>
    <t>I am content that such a service is offered, however, I think that it would be better if there was a way in which students could access this service at slightly more extended hours; especially on Saturdays and Sundays. All-in-all, I content with this service and the librarians are usually very attentive and helpful.</t>
  </si>
  <si>
    <t>How can I find interest groups in favor of specific legislation</t>
  </si>
  <si>
    <t>yes</t>
  </si>
  <si>
    <t>She was very knowledgeable and helpful. I learned a lot and can now access and find much more articles on my own. Thanks.</t>
  </si>
  <si>
    <t>How do I find some journal articles by their title online (through UCR's library site)?</t>
  </si>
  <si>
    <t>Very helpful! Nice to have another set of eyes helping me find places to look for sources. Thank you!</t>
  </si>
  <si>
    <t>APPENDIX C:  User survey analysis</t>
  </si>
  <si>
    <t>Where would be the best place to find sources on welfare-type programs in Austria?</t>
  </si>
  <si>
    <t>I tried looking for full length article about the research on how chocolate is good for the heart. I need research that has been done in 2005, 2006, or 2007, but I could not find any. Can you please help me? Thank you.</t>
  </si>
  <si>
    <t>i found it useful. i most deffinately will return. the lady helping me was very helpfull and patient.</t>
  </si>
  <si>
    <t>i need help locating a newspaper article, and a journal i can physically get a hold of</t>
  </si>
  <si>
    <t>I think the chat would be more helpful if it had sounds that came with it. This would let people know when there is a new message .</t>
  </si>
  <si>
    <t>What exhibits are in the display cases in the Science Library this month?</t>
  </si>
  <si>
    <t>Finding journal article</t>
  </si>
  <si>
    <t>I want to lean how I can access an e-book through myilibrary?</t>
  </si>
  <si>
    <t>Where do I go to request a PDF copy of article in a journal that UCR does not have access to?</t>
  </si>
  <si>
    <t>Where would I be able to find examples on how to use citations in the socail science method?</t>
  </si>
  <si>
    <t>how to review journals on line for my class Edu116</t>
  </si>
  <si>
    <t>Is it possible to use SCOTTY resources, such as the databases from a home computer?</t>
  </si>
  <si>
    <t>I think this is a great service UC offers. I just wish the questions I had could have had answers to them. When I exhausted all possible measures to find the material I needed I was sure thatthis service would help me, but they to found nothing. After a 30min chat session I am still here without a clue where to find the information I need.</t>
  </si>
  <si>
    <t>Where can I find graphs and diagrams to show the percentage of Christians that are baptized in the holy spirit and/or speak in glossolalia versus those that do not in the united states and world wide? Pentecostals and non-Pentecostal.</t>
  </si>
  <si>
    <t>I am currently on PsychINFO (CSA Illumina), where can I find the feature that shows how to cite what I just found?</t>
  </si>
  <si>
    <t>I am currently under SS&amp;H website Guides for Courses &amp; Subjects. I am doing a research for my INTL 190 but I don't see a section for Democracy and Economic Liberalization in Latin America. Is it possible to set one up to help me with my research?</t>
  </si>
  <si>
    <t>how do we get a copy of a PhD thesis from other university (texas a&amp;m)</t>
  </si>
  <si>
    <t>What selection aid books for collection do you have available?</t>
  </si>
  <si>
    <t>Does the library have a subscription to an online general knowledge encyclopedia? If we do would it be under databases? I want to cite some basic information on the Mexican Revolution.</t>
  </si>
  <si>
    <t>Are there revising paper services in the library?</t>
  </si>
  <si>
    <t>Great resource for us students, wish the hours were longer at night when we are trying to finish the last of our reports.</t>
  </si>
  <si>
    <t>how do you site an interview in mla format? in the paper and on the works cited list</t>
  </si>
  <si>
    <t>is the reference desk open until 12 midnight?</t>
  </si>
  <si>
    <t>How can I get an article from the library so I can print it out from the internet?</t>
  </si>
  <si>
    <t>I would like an 24hr service. It's a great service.</t>
  </si>
  <si>
    <t>How many English speakers are in the US? How many Spanish speakers are the US?</t>
  </si>
  <si>
    <t>May I visit the UCI Library and access the Times of London digital archive as a non-UC graduate student?</t>
  </si>
  <si>
    <t>When I use the Expanded Academic ASAP to search for things it brings up a citation at the bottom of the article. I have a question about the citation. I'm not what the citation consists of.</t>
  </si>
  <si>
    <t>I'm in the basement at the moment and I've found a book I would like to check out. Am I allowed to take the book in the elevator and check it out? In other words... how do i check this book out?</t>
  </si>
  <si>
    <t>Very helpful service. Pointed me in the right direction. Would recommend. Available during the times I usually do research and may have a question for a librarian.</t>
  </si>
  <si>
    <t>The medical library has access to a journal I need an article from. Is there a service where that article could be obtained for me just as by way of interlibrary loan services and sent to the Science library?</t>
  </si>
  <si>
    <t>How do I call a librarian back?</t>
  </si>
  <si>
    <t>Where can I find information about the Seattle Liberation Front and it's anti-war protest movements?</t>
  </si>
  <si>
    <t>Keep up the good work!</t>
  </si>
  <si>
    <t>I am teaching a Finance class this Spring. Is there a video/ DVD collection for Instructional Aide purpose (For instance: The collapse of Enron)?</t>
  </si>
  <si>
    <t>I'm on the sixth floor, and if I need to print something from the library computer I'm at, where do I go?</t>
  </si>
  <si>
    <t>Hi.. I was wondering if you could assist me in finding the information on how to format my dissertation.</t>
  </si>
  <si>
    <t>I've not used this service before and I must say this was excellent and the librarian very helpful. I hopefully received the information I requested.</t>
  </si>
  <si>
    <t>I need a copy of an article AMA - JAMA Editorial 12-27-06 Vol 27 #24 - Five Years of a good thing is Enough for the oral surgeon's office that I manage to better treat our patients that have been on bisphonates</t>
  </si>
  <si>
    <t>Can you help me locate "Artes populares" vol. 16/17, no. 1 (1995)?</t>
  </si>
  <si>
    <t>Terrific service. Much better than voice, actually. I was very pleased.</t>
  </si>
  <si>
    <t>I am looking for an Energy Department regulation printed in the Federal Register on December 6, 1984 (49 FR 47715). Would you have this? Can I get a copy? What would it cost?</t>
  </si>
  <si>
    <t>I am looking for 1960s and 1970s periodicals for the Los Angeles area in English or Spanish. This could be a magazine or newspaper like La Opinion or the Los Angeles Herald. Do you have any suggestions where/how I can find this?</t>
  </si>
  <si>
    <t>Thank you - I really appreciated your help.</t>
  </si>
  <si>
    <t>I hope you can check a year's period of time in the Los Angeles Times database for a particular event.</t>
  </si>
  <si>
    <t>I was pretty impressed. It's a nice system and very creative....</t>
  </si>
  <si>
    <t>Hello. I am an MBA student at Anderson and would like to check out a book that is located in the Biomed library. Do I need to do anything special in order to check a book out from that location or is my student id sufficient as is? Thanks!</t>
  </si>
  <si>
    <t>positive</t>
  </si>
  <si>
    <t>Longer hours would be nice but understandably may not be possible. The referenced page didn't show up on my page when it should have. I don't know if this is a problem with my internet service or the program.</t>
  </si>
  <si>
    <t>Where can I find access to the Encyclopedia Britannica online?</t>
  </si>
  <si>
    <t>good</t>
  </si>
  <si>
    <t>Overall, great, wonderful tool! I'm so happy to have the ability to access something this helpful, even during evening hours!</t>
  </si>
  <si>
    <t>I'd like to get a copy of the book "The Nature of a Work" by R.Smiraglia, but both of the copies at UCLA are lost. I can't request one through Melvyl because the system says that book is 'owned' by UCLA. Is there a workaround that will allow me to get that book? Thanks!</t>
  </si>
  <si>
    <t>Does UCLA have access to "Psychoanalytic Electronic Publishing?" @ http://www.pep-web.org/ ??? I am logged in off-campus via VPN-client, which allows me to access j-stor, etc., but it does not seem to work with PEP. thank you.</t>
  </si>
  <si>
    <t>Does UCLA subscribe to JADA?</t>
  </si>
  <si>
    <t>negative</t>
  </si>
  <si>
    <t>neutral</t>
  </si>
  <si>
    <t>Librarian ... from UCSB did not seem to understand my question, took a long time to answer, and simply referred me to print versions of a journal when I asked from the very beginning for the online version of the latest issue.  I even had checked Hein Online before I wrote (which I wrote in my query).  Note how long the process took too.</t>
  </si>
  <si>
    <t>Hello- I'm trying to find the current issue of the Journal of the History of International Law (Kluwer) online. I can only find issues through 2002 on the Heim Online site through the Law Library. I tried to call the Law Library Reference, but they never answer. I'm a grad student in the History Dept. here.</t>
  </si>
  <si>
    <t>Used it due to a confluence of my time and interest. Won't always but it was very useful this time.</t>
  </si>
  <si>
    <t>Do we have current 2007 access to the Journal of Computational and Graphical Statistics? The card catalog record is confusing.</t>
  </si>
  <si>
    <t>My last name on my MA Thesis appears misspelled on the online catalog. How can I have it corrected?</t>
  </si>
  <si>
    <t>Hi, I'm doing research on the Gunpowder Plot that took place in England in 1605. My professor requires that we use scholarly journals for our research. I have not been successful so far in obtaining scholarly journals. It would be helpful if you could give me some references.</t>
  </si>
  <si>
    <t>surprised to not get librarian at your local location, but even so, the librarian was very helpful and even tried finding contact numbers for your local university. I can understand why it's open to every UC school...you can probably get faster service if any librarian can respond.</t>
  </si>
  <si>
    <t>I need a copy of "Finding a place to stand : an exploration in folklore theory and reflexive ethnography" by Michael Lawrence Murray. It's a dissertation done at University of North Carolina. Is there any way for the library to obtain this for me?</t>
  </si>
  <si>
    <t>Bravo! Your staff member was courteous, professional, and helpful.</t>
  </si>
  <si>
    <t>I am trying to determine the imprint of Volume 3 of the Hawes, Clarke, and Collins edition of the three volume set entitled "Terra Australis Cognita" by Charles de Brosses. Per your catalog, this is record id 32900020, the collection is the UCLA Libraries and Collections, the Location is YRL Special Collections Services, and the Call number is G160.B7E. The interlibrary loan service of the library in my college, Rutgers University, has been unable to borrow this item, and it has been unable to get images of relevant pages. I have researched several copies of this three volume set, and in all of these sets, Volume 3 has the imprint "A. Donaldson." However, I have previously examined a copy of the Donalsdon edition. If the imprint on Volume 3 of this set is anything execpt "A Donaldson" or "Alexander Donaldson," then I would like to prepay by credit card for images of the following pages:1. all of the front mattter 2. All of the back matter 3. Pages 100-101 4. Any maps that were bound into the other parts of the book besides the front matter and the back matter.</t>
  </si>
  <si>
    <t>Do graduate students have access to WestLaw through the library system?</t>
  </si>
  <si>
    <t>Hello, is there a charge for a non-UC person to use the copiers &amp; electronic journals?</t>
  </si>
  <si>
    <t>I configured everything, and for some reason, there were two articles that I was able to access from ucla and not at home</t>
  </si>
  <si>
    <t>Thanks for your help!</t>
  </si>
  <si>
    <t>I need help locating an article through LISA.</t>
  </si>
  <si>
    <t>...took a long time between responses...</t>
  </si>
  <si>
    <t>What software are you using for the chat service?</t>
  </si>
  <si>
    <t>This is a great service!! Thank you soo much!</t>
  </si>
  <si>
    <t>I need help finding articles that deal with female suicide bombers?</t>
  </si>
  <si>
    <t>I'm trying to access an article from the Cambridge University Press, which I found through Expaned Academic ASAP, but it doesn't log in automatically. Does UCLA subscribe to this journal online? If so, how do I access the articles?</t>
  </si>
  <si>
    <t>It was neat to get help from a Librarian from a different campus! There was a slight delay between Send and display of my message, but it worked just fine in Firefox. This is a great service, please keep it alive!</t>
  </si>
  <si>
    <t>Hello, can I access an article from The Economist magazine online from a UCLA IP?</t>
  </si>
  <si>
    <t>Actually, the person was extremely friendly -- what a great service!</t>
  </si>
  <si>
    <t>I would like to visit the UCLA library this Friday through Sunday. Where is the best place for me to go if I have my own laptop and study materials and simply need a place to get study?</t>
  </si>
  <si>
    <t>Is it possible for me to have access to an article online that is ahead of print? It's from Jan 20th, 2007</t>
  </si>
  <si>
    <t>This is the first time I've used a virtual reference service. The novelty was fun. How does the expense of this service compare to the "talk to the reference librarian on the phone" type of service?</t>
  </si>
  <si>
    <t>Why does the water in the bathtub vortex differ in direction depending on hemisphere? And what does it do at the North and South Poles?</t>
  </si>
  <si>
    <t>I'm trying to locate the catalog that would have Chinese Local Gazeteers (in Chinese) referenced, for all UC libraries.</t>
  </si>
  <si>
    <t>not submitted</t>
  </si>
  <si>
    <t xml:space="preserve">It may be helpful to have librarians working for the service who actually work at the library that you are asking questions about.  It is difficult for a librarian at a UC campus to be able to answer questions about how another UC library works, or specific questions for the collections of that library.  So nice service, but needs more staff!
</t>
  </si>
  <si>
    <t>I would like to consult the following reference book: Bibliographie des travaux publiés de 1866 a 1897 / par Pierre Caron. Since I would be coming from off site, I would like to make sure it is available, but it seems that perhaps it is on brittles shelf. Does that make it inaccessible to the public?</t>
  </si>
  <si>
    <t>i didnt get to what i was looking for, but with the expediancy of the  conversation i felt that running into most problems can be over come with the assistance the librarians provide.</t>
  </si>
  <si>
    <t>how do i find the electronic reserve, "Chronicle of the Battle of Ichinotani" its for my class with prof. walthall, but its not coming up.</t>
  </si>
  <si>
    <t>What course management system do your students use?</t>
  </si>
  <si>
    <t>Never</t>
  </si>
  <si>
    <t>Article access via CSA     [note: caller's email domain was uc Berkeley]</t>
  </si>
  <si>
    <t>"now if only there were an international inter-library loan program"</t>
  </si>
  <si>
    <t>I'm trying to find a copy of the 1962 recording of the original Broadway production of "Who's Afraid of Virginia Woolf?" starring Uta Hagen and Arthur Hill, recorded by Columbia records. The LA public library only has videotapes of the film version</t>
  </si>
  <si>
    <t>"I always use the chat optionl…it's quick and convenient-and the staff members are very nice and accomodating…"</t>
  </si>
  <si>
    <t>We have a UCLA donor who would would like to know if someone at the research library could pull a few books for him on a specific topic that he could then pick up. He knows what his topic is, but doesn't know of any books so is hoping someone could help. He has a library card already, but is there an actual person or number that he can contact directly?</t>
  </si>
  <si>
    <t>R. A. Street, Hydrogenated Amorphous Silicon. New York: Cambridge University Press, 1991.</t>
  </si>
  <si>
    <t>Hi, I'm looking for "scholarly sources" on fur farming and its negative effects on animals. However, I am having trouble finding anything besides articles from activist organizations. Do you know where I could find any?</t>
  </si>
  <si>
    <t>maybe</t>
  </si>
  <si>
    <t>how do i cancel a interlibrary loan request?</t>
  </si>
  <si>
    <t>Patron ID</t>
  </si>
  <si>
    <t># of questions</t>
  </si>
  <si>
    <t>Anonymous Patron</t>
  </si>
  <si>
    <t>Repeats</t>
  </si>
  <si>
    <t>from the QuestionPoint statistics for the Ask a UC</t>
  </si>
  <si>
    <t>Librarian service for activity within the last 90 days.</t>
  </si>
  <si>
    <t>Reports of Questions asked by Patrons -Ask a UC Librarian - Current (=&lt;90 days)</t>
  </si>
  <si>
    <t>QuestionPoint automatically assigns a patron ID for each</t>
  </si>
  <si>
    <t xml:space="preserve"> unique patron e-mail address provided with a question or </t>
  </si>
  <si>
    <t>chat session.  The Report of Questions asked by Patrons</t>
  </si>
  <si>
    <t>lists the number of times a particular patron ID calls into</t>
  </si>
  <si>
    <t>the service.  Users who use the Anonymous login option</t>
  </si>
  <si>
    <t>are grouped together and may represent single and</t>
  </si>
  <si>
    <t>repeat callers.   Based on the data for the last 90 days:</t>
  </si>
  <si>
    <t>7.7% of callers repeat a second time</t>
  </si>
  <si>
    <t>1.8% of callers repeat a third time</t>
  </si>
  <si>
    <t>0.8% of callers repeat a fourth time</t>
  </si>
  <si>
    <t>0.6% of callers repeat five or more times</t>
  </si>
  <si>
    <r>
      <t>Upper graph:</t>
    </r>
    <r>
      <rPr>
        <sz val="10"/>
        <rFont val="Arial"/>
        <family val="0"/>
      </rPr>
      <t xml:space="preserve">  Surveys were submitted for all campuses</t>
    </r>
  </si>
  <si>
    <r>
      <t>Middle graph:</t>
    </r>
    <r>
      <rPr>
        <sz val="10"/>
        <rFont val="Arial"/>
        <family val="0"/>
      </rPr>
      <t xml:space="preserve">  Surveys were submitted from all but two of</t>
    </r>
  </si>
  <si>
    <r>
      <t>Lower graph:</t>
    </r>
    <r>
      <rPr>
        <sz val="10"/>
        <rFont val="Arial"/>
        <family val="0"/>
      </rPr>
      <t xml:space="preserve"> Of the 172 sessions represented by the </t>
    </r>
  </si>
  <si>
    <t>of survey answers and the specific survey data.</t>
  </si>
  <si>
    <r>
      <t>The following worksheets contain a summary analysis</t>
    </r>
    <r>
      <rPr>
        <sz val="10"/>
        <rFont val="Arial"/>
        <family val="0"/>
      </rPr>
      <t xml:space="preserve"> </t>
    </r>
  </si>
  <si>
    <r>
      <t>The Repeat User sheet</t>
    </r>
    <r>
      <rPr>
        <sz val="10"/>
        <rFont val="Arial"/>
        <family val="0"/>
      </rPr>
      <t xml:space="preserve"> in this workbook captures data</t>
    </r>
  </si>
  <si>
    <t>etc to line 13</t>
  </si>
  <si>
    <t>Total number of questions asked: 1627</t>
  </si>
  <si>
    <t>Total number of identified patrons: 1334 (includes anonymous)</t>
  </si>
  <si>
    <t>Number of</t>
  </si>
  <si>
    <t>Patrons</t>
  </si>
  <si>
    <t xml:space="preserve"> % of </t>
  </si>
  <si>
    <t>sample</t>
  </si>
  <si>
    <t>88.9% of the calls are single use</t>
  </si>
  <si>
    <t>3.7% of the calls were submitted anonymously</t>
  </si>
  <si>
    <t>Could you offer me more information about the "Ask a UC Librarian",such as how did the service began, the system adopted and the promotion of the service.</t>
  </si>
  <si>
    <t>How long am I able to check out a book from the biomed circulation desk permanent reserves?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</si>
</sst>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u val="single"/>
      <sz val="10"/>
      <color indexed="12"/>
      <name val="Arial"/>
      <family val="0"/>
    </font>
    <font>
      <u val="single"/>
      <sz val="10"/>
      <color indexed="20"/>
      <name val="Arial"/>
      <family val="0"/>
    </font>
    <font>
      <sz val="10"/>
      <name val="Verdana"/>
      <family val="2"/>
    </font>
    <font>
      <sz val="8"/>
      <name val="Arial"/>
      <family val="0"/>
    </font>
    <font>
      <b/>
      <sz val="8"/>
      <name val="Arial"/>
      <family val="0"/>
    </font>
    <font>
      <b/>
      <sz val="9.5"/>
      <name val="Arial"/>
      <family val="0"/>
    </font>
    <font>
      <sz val="10"/>
      <name val="Courier New"/>
      <family val="3"/>
    </font>
    <font>
      <b/>
      <sz val="10"/>
      <name val="Arial"/>
      <family val="0"/>
    </font>
    <font>
      <sz val="8"/>
      <name val="Verdana"/>
      <family val="2"/>
    </font>
    <font>
      <sz val="10"/>
      <color indexed="63"/>
      <name val="Arial"/>
      <family val="2"/>
    </font>
  </fonts>
  <fills count="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21">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color indexed="9"/>
      </left>
      <right style="thin"/>
      <top>
        <color indexed="63"/>
      </top>
      <bottom style="medium">
        <color indexed="9"/>
      </bottom>
    </border>
    <border>
      <left>
        <color indexed="63"/>
      </left>
      <right style="thin">
        <color indexed="9"/>
      </right>
      <top>
        <color indexed="63"/>
      </top>
      <bottom style="medium">
        <color indexed="9"/>
      </bottom>
    </border>
    <border>
      <left style="thin">
        <color indexed="9"/>
      </left>
      <right style="thin"/>
      <top style="medium">
        <color indexed="9"/>
      </top>
      <bottom style="medium">
        <color indexed="9"/>
      </bottom>
    </border>
    <border>
      <left>
        <color indexed="63"/>
      </left>
      <right style="thin">
        <color indexed="9"/>
      </right>
      <top style="medium">
        <color indexed="9"/>
      </top>
      <bottom style="medium">
        <color indexed="9"/>
      </bottom>
    </border>
    <border>
      <left style="thin"/>
      <right style="thin"/>
      <top>
        <color indexed="63"/>
      </top>
      <bottom style="thin"/>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3" fillId="0" borderId="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wrapText="1"/>
    </xf>
    <xf numFmtId="9" fontId="0" fillId="0" borderId="0" xfId="21" applyAlignment="1">
      <alignment/>
    </xf>
    <xf numFmtId="9" fontId="0" fillId="0" borderId="0" xfId="0" applyNumberFormat="1" applyAlignment="1">
      <alignment/>
    </xf>
    <xf numFmtId="0" fontId="0" fillId="0" borderId="0" xfId="0" applyNumberFormat="1" applyAlignment="1">
      <alignment wrapText="1"/>
    </xf>
    <xf numFmtId="0" fontId="0" fillId="0" borderId="0" xfId="0" applyFont="1" applyAlignment="1">
      <alignment wrapText="1"/>
    </xf>
    <xf numFmtId="0" fontId="3" fillId="0" borderId="2" xfId="0" applyFont="1" applyFill="1" applyBorder="1" applyAlignment="1">
      <alignment vertical="center" wrapText="1"/>
    </xf>
    <xf numFmtId="0" fontId="0" fillId="0" borderId="0" xfId="0" applyFill="1" applyAlignment="1">
      <alignment/>
    </xf>
    <xf numFmtId="0" fontId="3" fillId="0" borderId="1" xfId="0" applyFont="1" applyFill="1" applyBorder="1" applyAlignment="1">
      <alignment vertical="center" wrapText="1"/>
    </xf>
    <xf numFmtId="0" fontId="0" fillId="0" borderId="0" xfId="0" applyFill="1" applyAlignment="1">
      <alignment wrapText="1"/>
    </xf>
    <xf numFmtId="0" fontId="7" fillId="0" borderId="0" xfId="0" applyFont="1" applyAlignment="1">
      <alignment wrapText="1"/>
    </xf>
    <xf numFmtId="0" fontId="3" fillId="0" borderId="0" xfId="0" applyFont="1" applyAlignment="1">
      <alignment wrapText="1"/>
    </xf>
    <xf numFmtId="0" fontId="7" fillId="0" borderId="0" xfId="0" applyFont="1" applyFill="1" applyAlignment="1">
      <alignment wrapText="1"/>
    </xf>
    <xf numFmtId="0" fontId="3" fillId="0" borderId="0" xfId="0" applyFont="1" applyAlignment="1">
      <alignment/>
    </xf>
    <xf numFmtId="0" fontId="0" fillId="0" borderId="0" xfId="0" applyFont="1" applyAlignment="1">
      <alignment wrapText="1"/>
    </xf>
    <xf numFmtId="0" fontId="0" fillId="0" borderId="0" xfId="0" applyBorder="1" applyAlignment="1">
      <alignment/>
    </xf>
    <xf numFmtId="9" fontId="0" fillId="0" borderId="0" xfId="21" applyBorder="1" applyAlignment="1">
      <alignment/>
    </xf>
    <xf numFmtId="0" fontId="0" fillId="0" borderId="0" xfId="0" applyFill="1" applyBorder="1" applyAlignment="1">
      <alignment/>
    </xf>
    <xf numFmtId="0" fontId="8" fillId="0" borderId="0" xfId="0" applyFont="1" applyAlignment="1">
      <alignment/>
    </xf>
    <xf numFmtId="0" fontId="3" fillId="0" borderId="3" xfId="0" applyFont="1" applyFill="1" applyBorder="1" applyAlignment="1">
      <alignment vertical="center" wrapText="1"/>
    </xf>
    <xf numFmtId="0" fontId="0" fillId="0" borderId="0" xfId="0" applyAlignment="1">
      <alignment/>
    </xf>
    <xf numFmtId="0" fontId="0" fillId="0" borderId="0" xfId="0" applyFont="1" applyFill="1" applyBorder="1" applyAlignment="1">
      <alignment wrapText="1"/>
    </xf>
    <xf numFmtId="0" fontId="8" fillId="0" borderId="4" xfId="0" applyFont="1" applyBorder="1" applyAlignment="1">
      <alignment/>
    </xf>
    <xf numFmtId="0" fontId="8" fillId="0" borderId="4" xfId="0" applyFont="1" applyBorder="1" applyAlignment="1">
      <alignment wrapText="1"/>
    </xf>
    <xf numFmtId="0" fontId="8" fillId="0" borderId="5" xfId="0" applyFont="1" applyBorder="1" applyAlignment="1">
      <alignment/>
    </xf>
    <xf numFmtId="0" fontId="0" fillId="0" borderId="5" xfId="0" applyBorder="1" applyAlignment="1">
      <alignment/>
    </xf>
    <xf numFmtId="0" fontId="0" fillId="0"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8" fillId="2" borderId="9" xfId="0" applyFont="1" applyFill="1" applyBorder="1" applyAlignment="1">
      <alignment/>
    </xf>
    <xf numFmtId="0" fontId="0" fillId="2" borderId="0" xfId="0" applyFill="1" applyBorder="1" applyAlignment="1">
      <alignment/>
    </xf>
    <xf numFmtId="0" fontId="0" fillId="2" borderId="5" xfId="0" applyFont="1" applyFill="1" applyBorder="1" applyAlignment="1">
      <alignment/>
    </xf>
    <xf numFmtId="0" fontId="0" fillId="2" borderId="10" xfId="0" applyFill="1" applyBorder="1" applyAlignment="1">
      <alignment/>
    </xf>
    <xf numFmtId="9" fontId="0" fillId="2" borderId="11" xfId="21" applyFill="1" applyBorder="1" applyAlignment="1">
      <alignment/>
    </xf>
    <xf numFmtId="0" fontId="0" fillId="2" borderId="12" xfId="0" applyFill="1" applyBorder="1" applyAlignment="1">
      <alignment/>
    </xf>
    <xf numFmtId="9" fontId="0" fillId="0" borderId="0" xfId="21" applyFill="1" applyBorder="1" applyAlignment="1">
      <alignment/>
    </xf>
    <xf numFmtId="0" fontId="0" fillId="3" borderId="6" xfId="0" applyFill="1" applyBorder="1" applyAlignment="1">
      <alignment/>
    </xf>
    <xf numFmtId="0" fontId="0" fillId="3" borderId="7" xfId="0" applyFill="1" applyBorder="1" applyAlignment="1">
      <alignment horizontal="center"/>
    </xf>
    <xf numFmtId="0" fontId="0" fillId="3" borderId="8" xfId="0" applyFill="1" applyBorder="1" applyAlignment="1">
      <alignment horizontal="center"/>
    </xf>
    <xf numFmtId="0" fontId="8" fillId="3" borderId="9" xfId="0" applyFont="1" applyFill="1" applyBorder="1" applyAlignment="1">
      <alignment/>
    </xf>
    <xf numFmtId="0" fontId="0" fillId="3" borderId="0" xfId="0" applyFill="1" applyBorder="1" applyAlignment="1">
      <alignment/>
    </xf>
    <xf numFmtId="0" fontId="0" fillId="3" borderId="5" xfId="0" applyFont="1" applyFill="1" applyBorder="1" applyAlignment="1">
      <alignment/>
    </xf>
    <xf numFmtId="0" fontId="0" fillId="3" borderId="10" xfId="0" applyFill="1" applyBorder="1" applyAlignment="1">
      <alignment/>
    </xf>
    <xf numFmtId="9" fontId="0" fillId="3" borderId="11" xfId="21" applyFill="1" applyBorder="1" applyAlignment="1">
      <alignment/>
    </xf>
    <xf numFmtId="0" fontId="0" fillId="3" borderId="12" xfId="0" applyFill="1" applyBorder="1" applyAlignment="1">
      <alignment/>
    </xf>
    <xf numFmtId="0" fontId="0" fillId="4" borderId="6" xfId="0" applyFill="1" applyBorder="1" applyAlignment="1">
      <alignment/>
    </xf>
    <xf numFmtId="0" fontId="0" fillId="4" borderId="7" xfId="0" applyFill="1" applyBorder="1" applyAlignment="1">
      <alignment horizontal="center"/>
    </xf>
    <xf numFmtId="0" fontId="0" fillId="4" borderId="8" xfId="0" applyFill="1" applyBorder="1" applyAlignment="1">
      <alignment horizontal="center"/>
    </xf>
    <xf numFmtId="0" fontId="8" fillId="4" borderId="9" xfId="0" applyFont="1" applyFill="1" applyBorder="1" applyAlignment="1">
      <alignment/>
    </xf>
    <xf numFmtId="0" fontId="0" fillId="4" borderId="0" xfId="0" applyFill="1" applyBorder="1" applyAlignment="1">
      <alignment/>
    </xf>
    <xf numFmtId="0" fontId="0" fillId="4" borderId="5" xfId="0" applyFont="1" applyFill="1" applyBorder="1" applyAlignment="1">
      <alignment/>
    </xf>
    <xf numFmtId="0" fontId="0" fillId="4" borderId="10" xfId="0" applyFill="1" applyBorder="1" applyAlignment="1">
      <alignment/>
    </xf>
    <xf numFmtId="9" fontId="0" fillId="4" borderId="11" xfId="21" applyFill="1" applyBorder="1" applyAlignment="1">
      <alignment/>
    </xf>
    <xf numFmtId="0" fontId="0" fillId="4" borderId="12" xfId="0" applyFill="1" applyBorder="1" applyAlignment="1">
      <alignment/>
    </xf>
    <xf numFmtId="0" fontId="0" fillId="5" borderId="6" xfId="0" applyFill="1" applyBorder="1" applyAlignment="1">
      <alignment/>
    </xf>
    <xf numFmtId="0" fontId="0" fillId="5" borderId="7" xfId="0" applyFill="1" applyBorder="1" applyAlignment="1">
      <alignment horizontal="center"/>
    </xf>
    <xf numFmtId="0" fontId="0" fillId="5" borderId="8" xfId="0" applyFill="1" applyBorder="1" applyAlignment="1">
      <alignment horizontal="center"/>
    </xf>
    <xf numFmtId="0" fontId="8" fillId="5" borderId="9" xfId="0" applyFont="1" applyFill="1" applyBorder="1" applyAlignment="1">
      <alignment/>
    </xf>
    <xf numFmtId="0" fontId="0" fillId="5" borderId="0" xfId="0" applyFill="1" applyBorder="1" applyAlignment="1">
      <alignment/>
    </xf>
    <xf numFmtId="0" fontId="0" fillId="5" borderId="5" xfId="0" applyFont="1" applyFill="1" applyBorder="1" applyAlignment="1">
      <alignment/>
    </xf>
    <xf numFmtId="0" fontId="0" fillId="5" borderId="10" xfId="0" applyFill="1" applyBorder="1" applyAlignment="1">
      <alignment/>
    </xf>
    <xf numFmtId="9" fontId="0" fillId="5" borderId="11" xfId="21" applyFill="1" applyBorder="1" applyAlignment="1">
      <alignment/>
    </xf>
    <xf numFmtId="0" fontId="0" fillId="5" borderId="12" xfId="0" applyFill="1" applyBorder="1" applyAlignment="1">
      <alignment/>
    </xf>
    <xf numFmtId="0" fontId="0" fillId="0" borderId="5" xfId="0" applyBorder="1" applyAlignment="1">
      <alignment/>
    </xf>
    <xf numFmtId="0" fontId="0" fillId="0" borderId="13" xfId="0" applyBorder="1" applyAlignment="1">
      <alignment/>
    </xf>
    <xf numFmtId="0" fontId="0" fillId="0" borderId="14" xfId="0" applyBorder="1" applyAlignment="1">
      <alignment/>
    </xf>
    <xf numFmtId="0" fontId="9" fillId="0" borderId="15" xfId="0" applyFont="1" applyBorder="1" applyAlignment="1">
      <alignment wrapText="1"/>
    </xf>
    <xf numFmtId="0" fontId="9" fillId="0" borderId="16" xfId="0" applyFont="1" applyBorder="1" applyAlignment="1">
      <alignment wrapText="1"/>
    </xf>
    <xf numFmtId="0" fontId="9" fillId="2" borderId="17" xfId="0" applyFont="1" applyFill="1" applyBorder="1" applyAlignment="1">
      <alignment wrapText="1"/>
    </xf>
    <xf numFmtId="0" fontId="9" fillId="2" borderId="18" xfId="0" applyFont="1" applyFill="1" applyBorder="1" applyAlignment="1">
      <alignment wrapText="1"/>
    </xf>
    <xf numFmtId="0" fontId="9" fillId="0" borderId="17" xfId="0" applyFont="1" applyBorder="1" applyAlignment="1">
      <alignment wrapText="1"/>
    </xf>
    <xf numFmtId="0" fontId="9" fillId="0" borderId="18" xfId="0" applyFont="1" applyBorder="1" applyAlignment="1">
      <alignment wrapText="1"/>
    </xf>
    <xf numFmtId="10" fontId="0" fillId="0" borderId="5" xfId="0" applyNumberFormat="1" applyBorder="1" applyAlignment="1">
      <alignment/>
    </xf>
    <xf numFmtId="0" fontId="10" fillId="0" borderId="5" xfId="0" applyFont="1" applyBorder="1" applyAlignment="1">
      <alignment/>
    </xf>
    <xf numFmtId="10" fontId="0" fillId="0" borderId="13" xfId="21" applyNumberFormat="1" applyBorder="1" applyAlignment="1">
      <alignment/>
    </xf>
    <xf numFmtId="0" fontId="8" fillId="0" borderId="13" xfId="0" applyFont="1" applyBorder="1" applyAlignment="1">
      <alignment/>
    </xf>
    <xf numFmtId="10" fontId="8" fillId="0" borderId="13" xfId="21" applyNumberFormat="1" applyFont="1" applyBorder="1" applyAlignment="1">
      <alignment/>
    </xf>
    <xf numFmtId="0" fontId="0" fillId="0" borderId="19" xfId="0" applyBorder="1" applyAlignment="1">
      <alignment/>
    </xf>
    <xf numFmtId="9" fontId="0" fillId="0" borderId="19" xfId="21" applyBorder="1" applyAlignment="1">
      <alignment/>
    </xf>
    <xf numFmtId="0" fontId="0" fillId="0" borderId="20" xfId="0" applyBorder="1" applyAlignment="1">
      <alignment/>
    </xf>
    <xf numFmtId="10" fontId="0" fillId="0" borderId="20" xfId="21" applyNumberFormat="1" applyBorder="1" applyAlignment="1">
      <alignment/>
    </xf>
    <xf numFmtId="0" fontId="0" fillId="0" borderId="0" xfId="0" applyAlignment="1">
      <alignment/>
    </xf>
    <xf numFmtId="0" fontId="8" fillId="0" borderId="11" xfId="0" applyFont="1" applyBorder="1" applyAlignment="1">
      <alignment/>
    </xf>
    <xf numFmtId="0" fontId="0" fillId="0" borderId="11" xfId="0" applyBorder="1" applyAlignment="1">
      <alignment/>
    </xf>
    <xf numFmtId="0" fontId="0" fillId="0" borderId="9"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Surveys by answering campus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'Survey overview'!$B$4:$B$9</c:f>
              <c:strCache>
                <c:ptCount val="6"/>
                <c:pt idx="0">
                  <c:v>San Diego</c:v>
                </c:pt>
                <c:pt idx="1">
                  <c:v>Santa Barbara</c:v>
                </c:pt>
                <c:pt idx="2">
                  <c:v>Riverside</c:v>
                </c:pt>
                <c:pt idx="3">
                  <c:v>Merced</c:v>
                </c:pt>
                <c:pt idx="4">
                  <c:v>Los Angeles</c:v>
                </c:pt>
                <c:pt idx="5">
                  <c:v>Irvine</c:v>
                </c:pt>
              </c:strCache>
            </c:strRef>
          </c:cat>
          <c:val>
            <c:numRef>
              <c:f>'Survey overview'!$C$4:$C$9</c:f>
              <c:numCache>
                <c:ptCount val="6"/>
                <c:pt idx="0">
                  <c:v>22</c:v>
                </c:pt>
                <c:pt idx="1">
                  <c:v>23</c:v>
                </c:pt>
                <c:pt idx="2">
                  <c:v>31</c:v>
                </c:pt>
                <c:pt idx="3">
                  <c:v>17</c:v>
                </c:pt>
                <c:pt idx="4">
                  <c:v>35</c:v>
                </c:pt>
                <c:pt idx="5">
                  <c:v>44</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Surveys by referring campus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'Survey overview'!$B$25:$B$32</c:f>
              <c:strCache>
                <c:ptCount val="8"/>
                <c:pt idx="0">
                  <c:v>San Diego</c:v>
                </c:pt>
                <c:pt idx="1">
                  <c:v>Santa Cruz</c:v>
                </c:pt>
                <c:pt idx="2">
                  <c:v>Santa Barbara</c:v>
                </c:pt>
                <c:pt idx="3">
                  <c:v>Riverside</c:v>
                </c:pt>
                <c:pt idx="4">
                  <c:v>Merced</c:v>
                </c:pt>
                <c:pt idx="5">
                  <c:v>Los Angeles</c:v>
                </c:pt>
                <c:pt idx="6">
                  <c:v>Irvine</c:v>
                </c:pt>
                <c:pt idx="7">
                  <c:v>Davis</c:v>
                </c:pt>
              </c:strCache>
            </c:strRef>
          </c:cat>
          <c:val>
            <c:numRef>
              <c:f>'Survey overview'!$C$25:$C$32</c:f>
              <c:numCache>
                <c:ptCount val="8"/>
                <c:pt idx="0">
                  <c:v>37</c:v>
                </c:pt>
                <c:pt idx="1">
                  <c:v>0</c:v>
                </c:pt>
                <c:pt idx="2">
                  <c:v>0</c:v>
                </c:pt>
                <c:pt idx="3">
                  <c:v>21</c:v>
                </c:pt>
                <c:pt idx="4">
                  <c:v>2</c:v>
                </c:pt>
                <c:pt idx="5">
                  <c:v>43</c:v>
                </c:pt>
                <c:pt idx="6">
                  <c:v>57</c:v>
                </c:pt>
                <c:pt idx="7">
                  <c:v>12</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val>
            <c:numRef>
              <c:f>'Survey overview'!$D$25:$D$32</c:f>
              <c:numCache>
                <c:ptCount val="8"/>
                <c:pt idx="0">
                  <c:v>0.21511627906976744</c:v>
                </c:pt>
                <c:pt idx="1">
                  <c:v>0</c:v>
                </c:pt>
                <c:pt idx="2">
                  <c:v>0</c:v>
                </c:pt>
                <c:pt idx="3">
                  <c:v>0.12209302325581395</c:v>
                </c:pt>
                <c:pt idx="4">
                  <c:v>0.011627906976744186</c:v>
                </c:pt>
                <c:pt idx="5">
                  <c:v>0.25</c:v>
                </c:pt>
                <c:pt idx="6">
                  <c:v>0.3313953488372093</c:v>
                </c:pt>
                <c:pt idx="7">
                  <c:v>0.06976744186046512</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Surveys by same campus calls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'Survey overview'!$B$50:$B$54</c:f>
              <c:strCache>
                <c:ptCount val="5"/>
                <c:pt idx="0">
                  <c:v>San Diego</c:v>
                </c:pt>
                <c:pt idx="1">
                  <c:v>Riverside</c:v>
                </c:pt>
                <c:pt idx="2">
                  <c:v>Los Angeles</c:v>
                </c:pt>
                <c:pt idx="3">
                  <c:v>Irvine</c:v>
                </c:pt>
                <c:pt idx="4">
                  <c:v>Total surveys</c:v>
                </c:pt>
              </c:strCache>
            </c:strRef>
          </c:cat>
          <c:val>
            <c:numRef>
              <c:f>'Survey overview'!$C$50:$C$54</c:f>
              <c:numCache>
                <c:ptCount val="5"/>
                <c:pt idx="0">
                  <c:v>4</c:v>
                </c:pt>
                <c:pt idx="1">
                  <c:v>3</c:v>
                </c:pt>
                <c:pt idx="2">
                  <c:v>7</c:v>
                </c:pt>
                <c:pt idx="3">
                  <c:v>13</c:v>
                </c:pt>
                <c:pt idx="4">
                  <c:v>172</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'Survey overview'!$B$50:$B$54</c:f>
              <c:strCache>
                <c:ptCount val="5"/>
                <c:pt idx="0">
                  <c:v>San Diego</c:v>
                </c:pt>
                <c:pt idx="1">
                  <c:v>Riverside</c:v>
                </c:pt>
                <c:pt idx="2">
                  <c:v>Los Angeles</c:v>
                </c:pt>
                <c:pt idx="3">
                  <c:v>Irvine</c:v>
                </c:pt>
                <c:pt idx="4">
                  <c:v>Total surveys</c:v>
                </c:pt>
              </c:strCache>
            </c:strRef>
          </c:cat>
          <c:val>
            <c:numRef>
              <c:f>'Survey overview'!$D$50:$D$54</c:f>
              <c:numCache>
                <c:ptCount val="5"/>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val>
            <c:numLit>
              <c:ptCount val="1"/>
              <c:pt idx="0">
                <c:v>1</c:v>
              </c:pt>
            </c:numLit>
          </c:val>
        </c:ser>
      </c:pieChart>
      <c:spPr>
        <a:noFill/>
        <a:ln>
          <a:noFill/>
        </a:ln>
      </c:spPr>
    </c:plotArea>
    <c:legend>
      <c:legendPos val="t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3</xdr:row>
      <xdr:rowOff>19050</xdr:rowOff>
    </xdr:from>
    <xdr:to>
      <xdr:col>10</xdr:col>
      <xdr:colOff>523875</xdr:colOff>
      <xdr:row>19</xdr:row>
      <xdr:rowOff>28575</xdr:rowOff>
    </xdr:to>
    <xdr:graphicFrame>
      <xdr:nvGraphicFramePr>
        <xdr:cNvPr id="1" name="Chart 1"/>
        <xdr:cNvGraphicFramePr/>
      </xdr:nvGraphicFramePr>
      <xdr:xfrm>
        <a:off x="6324600" y="504825"/>
        <a:ext cx="3771900" cy="2600325"/>
      </xdr:xfrm>
      <a:graphic>
        <a:graphicData uri="http://schemas.openxmlformats.org/drawingml/2006/chart">
          <c:chart xmlns:c="http://schemas.openxmlformats.org/drawingml/2006/chart" r:id="rId1"/>
        </a:graphicData>
      </a:graphic>
    </xdr:graphicFrame>
    <xdr:clientData/>
  </xdr:twoCellAnchor>
  <xdr:twoCellAnchor>
    <xdr:from>
      <xdr:col>4</xdr:col>
      <xdr:colOff>390525</xdr:colOff>
      <xdr:row>23</xdr:row>
      <xdr:rowOff>152400</xdr:rowOff>
    </xdr:from>
    <xdr:to>
      <xdr:col>11</xdr:col>
      <xdr:colOff>590550</xdr:colOff>
      <xdr:row>44</xdr:row>
      <xdr:rowOff>123825</xdr:rowOff>
    </xdr:to>
    <xdr:graphicFrame>
      <xdr:nvGraphicFramePr>
        <xdr:cNvPr id="2" name="Chart 2"/>
        <xdr:cNvGraphicFramePr/>
      </xdr:nvGraphicFramePr>
      <xdr:xfrm>
        <a:off x="6305550" y="3876675"/>
        <a:ext cx="4467225" cy="3371850"/>
      </xdr:xfrm>
      <a:graphic>
        <a:graphicData uri="http://schemas.openxmlformats.org/drawingml/2006/chart">
          <c:chart xmlns:c="http://schemas.openxmlformats.org/drawingml/2006/chart" r:id="rId2"/>
        </a:graphicData>
      </a:graphic>
    </xdr:graphicFrame>
    <xdr:clientData/>
  </xdr:twoCellAnchor>
  <xdr:twoCellAnchor>
    <xdr:from>
      <xdr:col>4</xdr:col>
      <xdr:colOff>342900</xdr:colOff>
      <xdr:row>48</xdr:row>
      <xdr:rowOff>57150</xdr:rowOff>
    </xdr:from>
    <xdr:to>
      <xdr:col>11</xdr:col>
      <xdr:colOff>190500</xdr:colOff>
      <xdr:row>69</xdr:row>
      <xdr:rowOff>9525</xdr:rowOff>
    </xdr:to>
    <xdr:graphicFrame>
      <xdr:nvGraphicFramePr>
        <xdr:cNvPr id="3" name="Chart 3"/>
        <xdr:cNvGraphicFramePr/>
      </xdr:nvGraphicFramePr>
      <xdr:xfrm>
        <a:off x="6257925" y="7829550"/>
        <a:ext cx="4114800" cy="33528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8"/>
  <sheetViews>
    <sheetView tabSelected="1" workbookViewId="0" topLeftCell="A1">
      <selection activeCell="A1" sqref="A1"/>
    </sheetView>
  </sheetViews>
  <sheetFormatPr defaultColWidth="9.140625" defaultRowHeight="12.75"/>
  <cols>
    <col min="1" max="1" width="51.7109375" style="27" customWidth="1"/>
    <col min="2" max="2" width="18.7109375" style="0" customWidth="1"/>
  </cols>
  <sheetData>
    <row r="1" ht="12.75">
      <c r="A1" s="26" t="s">
        <v>617</v>
      </c>
    </row>
    <row r="3" spans="1:2" ht="12.75">
      <c r="A3" s="27" t="s">
        <v>150</v>
      </c>
      <c r="B3" s="20" t="s">
        <v>156</v>
      </c>
    </row>
    <row r="4" spans="1:4" ht="12.75">
      <c r="A4" s="27" t="s">
        <v>141</v>
      </c>
      <c r="B4" t="s">
        <v>541</v>
      </c>
      <c r="C4">
        <v>22</v>
      </c>
      <c r="D4" s="4">
        <f aca="true" t="shared" si="0" ref="D4:D9">C4/175</f>
        <v>0.12571428571428572</v>
      </c>
    </row>
    <row r="5" spans="1:4" ht="12.75">
      <c r="A5" s="27" t="s">
        <v>142</v>
      </c>
      <c r="B5" t="s">
        <v>542</v>
      </c>
      <c r="C5">
        <v>23</v>
      </c>
      <c r="D5" s="4">
        <f t="shared" si="0"/>
        <v>0.13142857142857142</v>
      </c>
    </row>
    <row r="6" spans="1:4" ht="12.75">
      <c r="A6" s="27" t="s">
        <v>143</v>
      </c>
      <c r="B6" t="s">
        <v>537</v>
      </c>
      <c r="C6">
        <v>31</v>
      </c>
      <c r="D6" s="4">
        <f t="shared" si="0"/>
        <v>0.17714285714285713</v>
      </c>
    </row>
    <row r="7" spans="1:4" ht="12.75">
      <c r="A7" s="27" t="s">
        <v>144</v>
      </c>
      <c r="B7" t="s">
        <v>538</v>
      </c>
      <c r="C7">
        <v>17</v>
      </c>
      <c r="D7" s="4">
        <f t="shared" si="0"/>
        <v>0.09714285714285714</v>
      </c>
    </row>
    <row r="8" spans="1:4" ht="12.75">
      <c r="A8" s="27" t="s">
        <v>145</v>
      </c>
      <c r="B8" t="s">
        <v>543</v>
      </c>
      <c r="C8">
        <v>35</v>
      </c>
      <c r="D8" s="4">
        <f t="shared" si="0"/>
        <v>0.2</v>
      </c>
    </row>
    <row r="9" spans="1:4" ht="12.75">
      <c r="A9" s="27" t="s">
        <v>146</v>
      </c>
      <c r="B9" t="s">
        <v>540</v>
      </c>
      <c r="C9">
        <v>44</v>
      </c>
      <c r="D9" s="4">
        <f t="shared" si="0"/>
        <v>0.25142857142857145</v>
      </c>
    </row>
    <row r="10" spans="1:4" ht="12.75">
      <c r="A10" s="27" t="s">
        <v>147</v>
      </c>
      <c r="B10" t="s">
        <v>544</v>
      </c>
      <c r="C10">
        <f>SUM(C4:C9)</f>
        <v>172</v>
      </c>
      <c r="D10" s="4">
        <f>C10/172</f>
        <v>1</v>
      </c>
    </row>
    <row r="11" ht="12.75">
      <c r="A11" s="27" t="s">
        <v>148</v>
      </c>
    </row>
    <row r="13" ht="12.75">
      <c r="A13" s="27" t="s">
        <v>149</v>
      </c>
    </row>
    <row r="14" ht="12.75">
      <c r="A14" s="27" t="s">
        <v>151</v>
      </c>
    </row>
    <row r="16" ht="12.75">
      <c r="A16" s="26" t="s">
        <v>737</v>
      </c>
    </row>
    <row r="17" ht="12.75">
      <c r="A17" s="28" t="s">
        <v>153</v>
      </c>
    </row>
    <row r="18" ht="12.75">
      <c r="A18" s="28" t="s">
        <v>154</v>
      </c>
    </row>
    <row r="19" ht="12.75">
      <c r="A19" s="28" t="s">
        <v>155</v>
      </c>
    </row>
    <row r="24" spans="1:2" ht="12.75">
      <c r="A24" s="26" t="s">
        <v>738</v>
      </c>
      <c r="B24" s="20" t="s">
        <v>157</v>
      </c>
    </row>
    <row r="25" spans="1:4" ht="12.75">
      <c r="A25" s="27" t="s">
        <v>152</v>
      </c>
      <c r="B25" t="s">
        <v>541</v>
      </c>
      <c r="C25">
        <v>37</v>
      </c>
      <c r="D25" s="4">
        <f>C25/C33</f>
        <v>0.21511627906976744</v>
      </c>
    </row>
    <row r="26" spans="1:4" ht="12.75">
      <c r="A26" s="27" t="s">
        <v>158</v>
      </c>
      <c r="B26" t="s">
        <v>596</v>
      </c>
      <c r="C26">
        <v>0</v>
      </c>
      <c r="D26" s="4">
        <v>0</v>
      </c>
    </row>
    <row r="27" spans="1:4" ht="12.75">
      <c r="A27" s="28" t="s">
        <v>159</v>
      </c>
      <c r="B27" t="s">
        <v>542</v>
      </c>
      <c r="C27">
        <v>0</v>
      </c>
      <c r="D27" s="4">
        <f>C27/C33</f>
        <v>0</v>
      </c>
    </row>
    <row r="28" spans="1:4" ht="12.75">
      <c r="A28" s="28" t="s">
        <v>160</v>
      </c>
      <c r="B28" t="s">
        <v>537</v>
      </c>
      <c r="C28">
        <v>21</v>
      </c>
      <c r="D28" s="4">
        <f>C28/C33</f>
        <v>0.12209302325581395</v>
      </c>
    </row>
    <row r="29" spans="1:4" ht="12.75">
      <c r="A29" s="28" t="s">
        <v>161</v>
      </c>
      <c r="B29" t="s">
        <v>538</v>
      </c>
      <c r="C29">
        <v>2</v>
      </c>
      <c r="D29" s="4">
        <f>C29/C33</f>
        <v>0.011627906976744186</v>
      </c>
    </row>
    <row r="30" spans="1:4" ht="12.75">
      <c r="A30" s="27" t="s">
        <v>162</v>
      </c>
      <c r="B30" t="s">
        <v>543</v>
      </c>
      <c r="C30">
        <v>43</v>
      </c>
      <c r="D30" s="4">
        <f>C30/C33</f>
        <v>0.25</v>
      </c>
    </row>
    <row r="31" spans="2:4" ht="12.75">
      <c r="B31" t="s">
        <v>540</v>
      </c>
      <c r="C31">
        <v>57</v>
      </c>
      <c r="D31" s="4">
        <f>C31/C33</f>
        <v>0.3313953488372093</v>
      </c>
    </row>
    <row r="32" spans="2:4" ht="12.75">
      <c r="B32" t="s">
        <v>545</v>
      </c>
      <c r="C32">
        <v>12</v>
      </c>
      <c r="D32" s="4">
        <f>C32/C33</f>
        <v>0.06976744186046512</v>
      </c>
    </row>
    <row r="33" spans="2:4" ht="12.75">
      <c r="B33" t="s">
        <v>546</v>
      </c>
      <c r="C33">
        <f>SUM(C25:C32)</f>
        <v>172</v>
      </c>
      <c r="D33" s="5">
        <f>SUM(D25:D32)</f>
        <v>0.9999999999999999</v>
      </c>
    </row>
    <row r="35" ht="12.75">
      <c r="A35" s="26" t="s">
        <v>739</v>
      </c>
    </row>
    <row r="36" ht="12.75">
      <c r="A36" s="27" t="s">
        <v>163</v>
      </c>
    </row>
    <row r="37" ht="12.75">
      <c r="A37" s="27" t="s">
        <v>171</v>
      </c>
    </row>
    <row r="38" ht="12.75">
      <c r="A38" s="27" t="s">
        <v>172</v>
      </c>
    </row>
    <row r="39" ht="12.75">
      <c r="A39" s="27" t="s">
        <v>173</v>
      </c>
    </row>
    <row r="40" ht="12.75">
      <c r="A40" s="27" t="s">
        <v>164</v>
      </c>
    </row>
    <row r="41" ht="12.75">
      <c r="A41" s="27" t="s">
        <v>165</v>
      </c>
    </row>
    <row r="42" ht="12.75">
      <c r="A42" s="27" t="s">
        <v>166</v>
      </c>
    </row>
    <row r="44" ht="12.75">
      <c r="A44" s="27" t="s">
        <v>167</v>
      </c>
    </row>
    <row r="45" ht="12.75">
      <c r="A45" s="27" t="s">
        <v>174</v>
      </c>
    </row>
    <row r="46" ht="12.75">
      <c r="A46" s="27" t="s">
        <v>168</v>
      </c>
    </row>
    <row r="47" ht="12.75">
      <c r="A47" s="27" t="s">
        <v>169</v>
      </c>
    </row>
    <row r="48" spans="1:7" ht="12.75">
      <c r="A48" s="28" t="s">
        <v>170</v>
      </c>
      <c r="B48" s="84" t="s">
        <v>2</v>
      </c>
      <c r="C48" s="84"/>
      <c r="D48" s="84"/>
      <c r="E48" s="84"/>
      <c r="F48" s="84"/>
      <c r="G48" s="84"/>
    </row>
    <row r="50" spans="2:4" ht="12.75">
      <c r="B50" t="s">
        <v>541</v>
      </c>
      <c r="C50">
        <v>4</v>
      </c>
      <c r="D50" s="4"/>
    </row>
    <row r="51" spans="1:4" ht="12.75">
      <c r="A51" s="27" t="s">
        <v>175</v>
      </c>
      <c r="B51" t="s">
        <v>537</v>
      </c>
      <c r="C51">
        <v>3</v>
      </c>
      <c r="D51" s="4"/>
    </row>
    <row r="52" spans="1:4" ht="12.75">
      <c r="A52" s="27" t="s">
        <v>176</v>
      </c>
      <c r="B52" t="s">
        <v>543</v>
      </c>
      <c r="C52">
        <v>7</v>
      </c>
      <c r="D52" s="4"/>
    </row>
    <row r="53" spans="1:4" ht="12.75">
      <c r="A53" s="27" t="s">
        <v>177</v>
      </c>
      <c r="B53" t="s">
        <v>540</v>
      </c>
      <c r="C53">
        <v>13</v>
      </c>
      <c r="D53" s="4"/>
    </row>
    <row r="54" spans="2:4" ht="12.75">
      <c r="B54" t="s">
        <v>3</v>
      </c>
      <c r="C54">
        <v>172</v>
      </c>
      <c r="D54" s="4"/>
    </row>
    <row r="56" ht="12.75">
      <c r="A56" s="26" t="s">
        <v>741</v>
      </c>
    </row>
    <row r="57" ht="12.75">
      <c r="A57" s="27" t="s">
        <v>740</v>
      </c>
    </row>
    <row r="58" ht="12.75">
      <c r="A58" s="27" t="s">
        <v>178</v>
      </c>
    </row>
    <row r="59" ht="12.75">
      <c r="A59" s="27" t="s">
        <v>179</v>
      </c>
    </row>
    <row r="60" ht="12.75">
      <c r="A60" s="27" t="s">
        <v>202</v>
      </c>
    </row>
    <row r="61" ht="12.75">
      <c r="A61" s="27" t="s">
        <v>203</v>
      </c>
    </row>
    <row r="63" ht="12.75">
      <c r="A63" s="26" t="s">
        <v>742</v>
      </c>
    </row>
    <row r="64" ht="12.75">
      <c r="A64" s="27" t="s">
        <v>723</v>
      </c>
    </row>
    <row r="65" ht="12.75">
      <c r="A65" s="27" t="s">
        <v>724</v>
      </c>
    </row>
    <row r="66" ht="12.75">
      <c r="A66" s="76" t="s">
        <v>726</v>
      </c>
    </row>
    <row r="67" ht="12.75">
      <c r="A67" s="27" t="s">
        <v>727</v>
      </c>
    </row>
    <row r="68" ht="12.75">
      <c r="A68" s="27" t="s">
        <v>728</v>
      </c>
    </row>
    <row r="69" ht="12.75">
      <c r="A69" s="27" t="s">
        <v>729</v>
      </c>
    </row>
    <row r="70" ht="12.75">
      <c r="A70" s="27" t="s">
        <v>730</v>
      </c>
    </row>
    <row r="71" ht="12.75">
      <c r="A71" s="27" t="s">
        <v>731</v>
      </c>
    </row>
    <row r="72" ht="12.75">
      <c r="A72" s="27" t="s">
        <v>732</v>
      </c>
    </row>
    <row r="73" ht="12.75">
      <c r="A73" s="27" t="s">
        <v>750</v>
      </c>
    </row>
    <row r="74" ht="12.75">
      <c r="A74" s="75" t="s">
        <v>733</v>
      </c>
    </row>
    <row r="75" ht="12.75">
      <c r="A75" s="27" t="s">
        <v>734</v>
      </c>
    </row>
    <row r="76" ht="12.75">
      <c r="A76" s="27" t="s">
        <v>735</v>
      </c>
    </row>
    <row r="77" ht="12.75">
      <c r="A77" s="27" t="s">
        <v>736</v>
      </c>
    </row>
    <row r="78" ht="12.75">
      <c r="A78" s="27" t="s">
        <v>751</v>
      </c>
    </row>
  </sheetData>
  <mergeCells count="1">
    <mergeCell ref="B48:G48"/>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24"/>
  <sheetViews>
    <sheetView workbookViewId="0" topLeftCell="A1">
      <selection activeCell="A1" sqref="A1"/>
    </sheetView>
  </sheetViews>
  <sheetFormatPr defaultColWidth="9.140625" defaultRowHeight="12.75"/>
  <cols>
    <col min="1" max="1" width="22.28125" style="0" customWidth="1"/>
    <col min="6" max="6" width="12.7109375" style="0" customWidth="1"/>
  </cols>
  <sheetData>
    <row r="1" ht="12.75">
      <c r="A1" s="20" t="s">
        <v>4</v>
      </c>
    </row>
    <row r="3" spans="1:6" ht="12.75">
      <c r="A3" s="20" t="s">
        <v>533</v>
      </c>
      <c r="B3" s="85" t="s">
        <v>595</v>
      </c>
      <c r="C3" s="86"/>
      <c r="D3" s="86"/>
      <c r="E3" s="86"/>
      <c r="F3" s="86"/>
    </row>
    <row r="4" spans="1:7" ht="12.75">
      <c r="A4" s="29"/>
      <c r="B4" s="30" t="s">
        <v>590</v>
      </c>
      <c r="C4" s="30" t="s">
        <v>7</v>
      </c>
      <c r="D4" s="30" t="s">
        <v>594</v>
      </c>
      <c r="E4" s="30" t="s">
        <v>42</v>
      </c>
      <c r="F4" s="30" t="s">
        <v>589</v>
      </c>
      <c r="G4" s="31" t="s">
        <v>201</v>
      </c>
    </row>
    <row r="5" spans="1:7" ht="12.75">
      <c r="A5" s="32" t="s">
        <v>199</v>
      </c>
      <c r="B5" s="33">
        <v>138</v>
      </c>
      <c r="C5" s="33">
        <v>22</v>
      </c>
      <c r="D5" s="33">
        <v>9</v>
      </c>
      <c r="E5" s="33">
        <v>2</v>
      </c>
      <c r="F5" s="33">
        <v>1</v>
      </c>
      <c r="G5" s="34">
        <f>SUM(B5:F5)</f>
        <v>172</v>
      </c>
    </row>
    <row r="6" spans="1:7" ht="12.75">
      <c r="A6" s="35"/>
      <c r="B6" s="36">
        <f>B5/G5</f>
        <v>0.8023255813953488</v>
      </c>
      <c r="C6" s="36">
        <f>C5/G5</f>
        <v>0.12790697674418605</v>
      </c>
      <c r="D6" s="36">
        <f>D5/G5</f>
        <v>0.05232558139534884</v>
      </c>
      <c r="E6" s="36">
        <f>E5/G5</f>
        <v>0.011627906976744186</v>
      </c>
      <c r="F6" s="36">
        <f>F5/G5</f>
        <v>0.005813953488372093</v>
      </c>
      <c r="G6" s="37"/>
    </row>
    <row r="7" spans="1:7" ht="12.75">
      <c r="A7" s="17"/>
      <c r="B7" s="18"/>
      <c r="C7" s="18"/>
      <c r="D7" s="18"/>
      <c r="E7" s="18"/>
      <c r="F7" s="18"/>
      <c r="G7" s="17"/>
    </row>
    <row r="8" spans="1:7" ht="12.75">
      <c r="A8" s="17"/>
      <c r="B8" s="18"/>
      <c r="C8" s="18"/>
      <c r="D8" s="18"/>
      <c r="E8" s="18"/>
      <c r="F8" s="18"/>
      <c r="G8" s="17"/>
    </row>
    <row r="10" spans="1:7" ht="12.75">
      <c r="A10" s="57"/>
      <c r="B10" s="58" t="s">
        <v>548</v>
      </c>
      <c r="C10" s="58" t="s">
        <v>571</v>
      </c>
      <c r="D10" s="58" t="s">
        <v>583</v>
      </c>
      <c r="E10" s="58" t="s">
        <v>8</v>
      </c>
      <c r="F10" s="58" t="s">
        <v>589</v>
      </c>
      <c r="G10" s="59" t="s">
        <v>546</v>
      </c>
    </row>
    <row r="11" spans="1:7" ht="12.75">
      <c r="A11" s="60" t="s">
        <v>200</v>
      </c>
      <c r="B11" s="61">
        <v>128</v>
      </c>
      <c r="C11" s="61">
        <v>31</v>
      </c>
      <c r="D11" s="61">
        <v>7</v>
      </c>
      <c r="E11" s="61">
        <v>5</v>
      </c>
      <c r="F11" s="61">
        <v>1</v>
      </c>
      <c r="G11" s="62">
        <v>172</v>
      </c>
    </row>
    <row r="12" spans="1:7" ht="12.75">
      <c r="A12" s="63"/>
      <c r="B12" s="64">
        <f>B11/G11</f>
        <v>0.7441860465116279</v>
      </c>
      <c r="C12" s="64">
        <f>C11/G11</f>
        <v>0.18023255813953487</v>
      </c>
      <c r="D12" s="64">
        <f>D11/G11</f>
        <v>0.040697674418604654</v>
      </c>
      <c r="E12" s="64">
        <f>E11/G11</f>
        <v>0.029069767441860465</v>
      </c>
      <c r="F12" s="64">
        <f>F11/G11</f>
        <v>0.005813953488372093</v>
      </c>
      <c r="G12" s="65"/>
    </row>
    <row r="13" spans="1:7" ht="12.75">
      <c r="A13" s="19"/>
      <c r="B13" s="38"/>
      <c r="C13" s="38"/>
      <c r="D13" s="38"/>
      <c r="E13" s="38"/>
      <c r="F13" s="38"/>
      <c r="G13" s="19"/>
    </row>
    <row r="14" spans="1:7" ht="12.75">
      <c r="A14" s="19"/>
      <c r="B14" s="38"/>
      <c r="C14" s="38"/>
      <c r="D14" s="38"/>
      <c r="E14" s="38"/>
      <c r="F14" s="38"/>
      <c r="G14" s="19"/>
    </row>
    <row r="15" spans="2:6" ht="12.75">
      <c r="B15" s="4"/>
      <c r="C15" s="4"/>
      <c r="D15" s="4"/>
      <c r="E15" s="4"/>
      <c r="F15" s="4"/>
    </row>
    <row r="16" spans="1:7" ht="12.75">
      <c r="A16" s="48"/>
      <c r="B16" s="49" t="s">
        <v>590</v>
      </c>
      <c r="C16" s="49" t="s">
        <v>7</v>
      </c>
      <c r="D16" s="49" t="s">
        <v>591</v>
      </c>
      <c r="E16" s="49" t="s">
        <v>42</v>
      </c>
      <c r="F16" s="49" t="s">
        <v>589</v>
      </c>
      <c r="G16" s="50" t="s">
        <v>544</v>
      </c>
    </row>
    <row r="17" spans="1:7" ht="12.75">
      <c r="A17" s="51" t="s">
        <v>5</v>
      </c>
      <c r="B17" s="52">
        <v>154</v>
      </c>
      <c r="C17" s="52">
        <v>10</v>
      </c>
      <c r="D17" s="52">
        <v>4</v>
      </c>
      <c r="E17" s="52">
        <v>3</v>
      </c>
      <c r="F17" s="52">
        <v>1</v>
      </c>
      <c r="G17" s="53">
        <f>SUM(B17:F17)</f>
        <v>172</v>
      </c>
    </row>
    <row r="18" spans="1:7" ht="12.75">
      <c r="A18" s="54"/>
      <c r="B18" s="55">
        <f>B17/G17</f>
        <v>0.8953488372093024</v>
      </c>
      <c r="C18" s="55">
        <f>C17/G17</f>
        <v>0.05813953488372093</v>
      </c>
      <c r="D18" s="55">
        <f>D17/G17</f>
        <v>0.023255813953488372</v>
      </c>
      <c r="E18" s="55">
        <f>E17/G17</f>
        <v>0.01744186046511628</v>
      </c>
      <c r="F18" s="55">
        <f>F17/G17</f>
        <v>0.005813953488372093</v>
      </c>
      <c r="G18" s="56"/>
    </row>
    <row r="19" spans="1:7" ht="12.75">
      <c r="A19" s="19"/>
      <c r="B19" s="38"/>
      <c r="C19" s="38"/>
      <c r="D19" s="38"/>
      <c r="E19" s="38"/>
      <c r="F19" s="38"/>
      <c r="G19" s="19"/>
    </row>
    <row r="20" spans="1:7" ht="12.75">
      <c r="A20" s="19"/>
      <c r="B20" s="38"/>
      <c r="C20" s="38"/>
      <c r="D20" s="38"/>
      <c r="E20" s="38"/>
      <c r="F20" s="38"/>
      <c r="G20" s="19"/>
    </row>
    <row r="21" spans="1:7" ht="12.75">
      <c r="A21" s="17"/>
      <c r="B21" s="18"/>
      <c r="C21" s="18"/>
      <c r="D21" s="18"/>
      <c r="E21" s="18"/>
      <c r="F21" s="18"/>
      <c r="G21" s="17"/>
    </row>
    <row r="22" spans="1:7" ht="12.75">
      <c r="A22" s="39"/>
      <c r="B22" s="40" t="s">
        <v>549</v>
      </c>
      <c r="C22" s="40" t="s">
        <v>561</v>
      </c>
      <c r="D22" s="40" t="s">
        <v>709</v>
      </c>
      <c r="E22" s="40" t="s">
        <v>42</v>
      </c>
      <c r="F22" s="40" t="s">
        <v>589</v>
      </c>
      <c r="G22" s="41" t="s">
        <v>546</v>
      </c>
    </row>
    <row r="23" spans="1:7" ht="12.75">
      <c r="A23" s="42" t="s">
        <v>6</v>
      </c>
      <c r="B23" s="43">
        <v>133</v>
      </c>
      <c r="C23" s="43">
        <v>36</v>
      </c>
      <c r="D23" s="43">
        <v>2</v>
      </c>
      <c r="E23" s="43">
        <v>1</v>
      </c>
      <c r="F23" s="43">
        <v>0</v>
      </c>
      <c r="G23" s="44">
        <f>SUM(B23:F23)</f>
        <v>172</v>
      </c>
    </row>
    <row r="24" spans="1:7" ht="12.75">
      <c r="A24" s="45"/>
      <c r="B24" s="46">
        <f>B23/G23</f>
        <v>0.7732558139534884</v>
      </c>
      <c r="C24" s="46">
        <f>C23/G23</f>
        <v>0.20930232558139536</v>
      </c>
      <c r="D24" s="46">
        <f>D23/G23</f>
        <v>0.011627906976744186</v>
      </c>
      <c r="E24" s="46">
        <f>E23/G23</f>
        <v>0.005813953488372093</v>
      </c>
      <c r="F24" s="46">
        <f>F23/G23</f>
        <v>0</v>
      </c>
      <c r="G24" s="47"/>
    </row>
  </sheetData>
  <mergeCells count="1">
    <mergeCell ref="B3:F3"/>
  </mergeCells>
  <printOptions/>
  <pageMargins left="0.75" right="0.75" top="1" bottom="1" header="0.5" footer="0.5"/>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1:K173"/>
  <sheetViews>
    <sheetView workbookViewId="0" topLeftCell="A49">
      <selection activeCell="A1" sqref="A1"/>
    </sheetView>
  </sheetViews>
  <sheetFormatPr defaultColWidth="9.140625" defaultRowHeight="12.75"/>
  <cols>
    <col min="1" max="2" width="13.140625" style="0" customWidth="1"/>
    <col min="3" max="3" width="20.421875" style="0" customWidth="1"/>
    <col min="4" max="4" width="13.140625" style="0" customWidth="1"/>
    <col min="5" max="5" width="12.421875" style="0" customWidth="1"/>
    <col min="6" max="6" width="12.8515625" style="0" customWidth="1"/>
    <col min="7" max="7" width="22.8515625" style="0" customWidth="1"/>
    <col min="8" max="8" width="21.28125" style="0" customWidth="1"/>
    <col min="9" max="9" width="25.28125" style="0" customWidth="1"/>
    <col min="10" max="10" width="39.8515625" style="0" customWidth="1"/>
    <col min="11" max="11" width="24.28125" style="0" customWidth="1"/>
  </cols>
  <sheetData>
    <row r="1" spans="1:11" ht="13.5" thickBot="1">
      <c r="A1" s="24" t="s">
        <v>530</v>
      </c>
      <c r="B1" s="24" t="s">
        <v>138</v>
      </c>
      <c r="C1" s="24" t="s">
        <v>592</v>
      </c>
      <c r="D1" s="24" t="s">
        <v>531</v>
      </c>
      <c r="E1" s="24" t="s">
        <v>532</v>
      </c>
      <c r="F1" s="24" t="s">
        <v>6</v>
      </c>
      <c r="G1" s="25" t="s">
        <v>593</v>
      </c>
      <c r="H1" s="24" t="s">
        <v>139</v>
      </c>
      <c r="I1" s="24" t="s">
        <v>140</v>
      </c>
      <c r="J1" s="24" t="s">
        <v>533</v>
      </c>
      <c r="K1" s="24" t="s">
        <v>534</v>
      </c>
    </row>
    <row r="2" spans="1:11" ht="39" thickTop="1">
      <c r="A2" s="10" t="s">
        <v>107</v>
      </c>
      <c r="B2" s="8" t="s">
        <v>108</v>
      </c>
      <c r="C2" t="s">
        <v>547</v>
      </c>
      <c r="D2" t="s">
        <v>547</v>
      </c>
      <c r="E2" t="s">
        <v>548</v>
      </c>
      <c r="F2" t="s">
        <v>549</v>
      </c>
      <c r="G2" s="3" t="s">
        <v>642</v>
      </c>
      <c r="H2" s="10" t="s">
        <v>539</v>
      </c>
      <c r="I2" s="8" t="s">
        <v>109</v>
      </c>
      <c r="J2" s="3" t="s">
        <v>643</v>
      </c>
      <c r="K2" s="9" t="s">
        <v>63</v>
      </c>
    </row>
    <row r="3" spans="1:11" ht="76.5">
      <c r="A3" s="1" t="s">
        <v>110</v>
      </c>
      <c r="B3" s="2" t="s">
        <v>111</v>
      </c>
      <c r="C3" t="s">
        <v>547</v>
      </c>
      <c r="D3" t="s">
        <v>547</v>
      </c>
      <c r="E3" t="s">
        <v>548</v>
      </c>
      <c r="F3" t="s">
        <v>549</v>
      </c>
      <c r="G3" s="3" t="s">
        <v>184</v>
      </c>
      <c r="H3" s="1" t="s">
        <v>536</v>
      </c>
      <c r="I3" s="2" t="s">
        <v>112</v>
      </c>
      <c r="J3" s="3" t="s">
        <v>556</v>
      </c>
      <c r="K3" t="s">
        <v>63</v>
      </c>
    </row>
    <row r="4" spans="1:10" ht="25.5">
      <c r="A4" s="1" t="s">
        <v>113</v>
      </c>
      <c r="B4" s="2" t="s">
        <v>114</v>
      </c>
      <c r="C4" t="s">
        <v>613</v>
      </c>
      <c r="D4" t="s">
        <v>613</v>
      </c>
      <c r="E4" t="s">
        <v>548</v>
      </c>
      <c r="F4" t="s">
        <v>561</v>
      </c>
      <c r="G4" t="s">
        <v>185</v>
      </c>
      <c r="H4" s="1" t="s">
        <v>540</v>
      </c>
      <c r="I4" s="2" t="s">
        <v>109</v>
      </c>
      <c r="J4" t="s">
        <v>81</v>
      </c>
    </row>
    <row r="5" spans="1:11" ht="51">
      <c r="A5" s="1" t="s">
        <v>115</v>
      </c>
      <c r="B5" s="2" t="s">
        <v>116</v>
      </c>
      <c r="C5" t="s">
        <v>613</v>
      </c>
      <c r="D5" t="s">
        <v>613</v>
      </c>
      <c r="E5" t="s">
        <v>548</v>
      </c>
      <c r="F5" t="s">
        <v>549</v>
      </c>
      <c r="G5" s="3" t="s">
        <v>104</v>
      </c>
      <c r="H5" s="1" t="s">
        <v>537</v>
      </c>
      <c r="I5" s="2" t="s">
        <v>117</v>
      </c>
      <c r="J5" s="3" t="s">
        <v>105</v>
      </c>
      <c r="K5" t="s">
        <v>64</v>
      </c>
    </row>
    <row r="6" spans="1:11" ht="89.25">
      <c r="A6" s="1" t="s">
        <v>118</v>
      </c>
      <c r="B6" s="2" t="s">
        <v>119</v>
      </c>
      <c r="C6" t="s">
        <v>613</v>
      </c>
      <c r="D6" t="s">
        <v>613</v>
      </c>
      <c r="E6" t="s">
        <v>548</v>
      </c>
      <c r="F6" t="s">
        <v>549</v>
      </c>
      <c r="G6" s="3" t="s">
        <v>82</v>
      </c>
      <c r="H6" s="1" t="s">
        <v>540</v>
      </c>
      <c r="I6" s="2" t="s">
        <v>109</v>
      </c>
      <c r="J6" s="3" t="s">
        <v>83</v>
      </c>
      <c r="K6" t="s">
        <v>64</v>
      </c>
    </row>
    <row r="7" spans="1:10" ht="38.25">
      <c r="A7" s="1" t="s">
        <v>120</v>
      </c>
      <c r="B7" s="2" t="s">
        <v>121</v>
      </c>
      <c r="C7" t="s">
        <v>84</v>
      </c>
      <c r="D7" t="s">
        <v>84</v>
      </c>
      <c r="E7" t="s">
        <v>548</v>
      </c>
      <c r="F7" t="s">
        <v>549</v>
      </c>
      <c r="H7" s="1" t="s">
        <v>540</v>
      </c>
      <c r="I7" s="2" t="s">
        <v>117</v>
      </c>
      <c r="J7" s="3" t="s">
        <v>37</v>
      </c>
    </row>
    <row r="8" spans="1:10" ht="63.75">
      <c r="A8" s="1" t="s">
        <v>122</v>
      </c>
      <c r="B8" s="2" t="s">
        <v>123</v>
      </c>
      <c r="C8" t="s">
        <v>547</v>
      </c>
      <c r="D8" t="s">
        <v>547</v>
      </c>
      <c r="E8" t="s">
        <v>548</v>
      </c>
      <c r="F8" t="s">
        <v>549</v>
      </c>
      <c r="G8" s="3" t="s">
        <v>186</v>
      </c>
      <c r="H8" s="1" t="s">
        <v>540</v>
      </c>
      <c r="I8" s="2" t="s">
        <v>117</v>
      </c>
      <c r="J8" s="3" t="s">
        <v>38</v>
      </c>
    </row>
    <row r="9" spans="1:11" ht="51">
      <c r="A9" s="1" t="s">
        <v>124</v>
      </c>
      <c r="B9" s="2" t="s">
        <v>125</v>
      </c>
      <c r="C9" t="s">
        <v>547</v>
      </c>
      <c r="D9" t="s">
        <v>547</v>
      </c>
      <c r="E9" t="s">
        <v>548</v>
      </c>
      <c r="F9" t="s">
        <v>549</v>
      </c>
      <c r="H9" s="1" t="s">
        <v>540</v>
      </c>
      <c r="I9" s="2" t="s">
        <v>112</v>
      </c>
      <c r="J9" s="3" t="s">
        <v>579</v>
      </c>
      <c r="K9" t="s">
        <v>65</v>
      </c>
    </row>
    <row r="10" spans="1:11" ht="38.25">
      <c r="A10" s="1" t="s">
        <v>126</v>
      </c>
      <c r="B10" s="2" t="s">
        <v>127</v>
      </c>
      <c r="C10" t="s">
        <v>613</v>
      </c>
      <c r="D10" t="s">
        <v>613</v>
      </c>
      <c r="E10" t="s">
        <v>548</v>
      </c>
      <c r="F10" t="s">
        <v>549</v>
      </c>
      <c r="H10" s="1" t="s">
        <v>537</v>
      </c>
      <c r="I10" s="2" t="s">
        <v>109</v>
      </c>
      <c r="J10" s="3" t="s">
        <v>29</v>
      </c>
      <c r="K10" t="s">
        <v>70</v>
      </c>
    </row>
    <row r="11" spans="1:11" ht="51">
      <c r="A11" s="1" t="s">
        <v>128</v>
      </c>
      <c r="B11" s="2" t="s">
        <v>129</v>
      </c>
      <c r="C11" t="s">
        <v>559</v>
      </c>
      <c r="D11" t="s">
        <v>613</v>
      </c>
      <c r="E11" t="s">
        <v>548</v>
      </c>
      <c r="F11" t="s">
        <v>549</v>
      </c>
      <c r="G11" s="3" t="s">
        <v>620</v>
      </c>
      <c r="H11" s="1" t="s">
        <v>537</v>
      </c>
      <c r="I11" s="2" t="s">
        <v>130</v>
      </c>
      <c r="J11" s="3" t="s">
        <v>621</v>
      </c>
      <c r="K11" t="s">
        <v>64</v>
      </c>
    </row>
    <row r="12" spans="1:10" ht="63.75">
      <c r="A12" s="10" t="s">
        <v>204</v>
      </c>
      <c r="B12" s="8" t="s">
        <v>205</v>
      </c>
      <c r="C12" t="s">
        <v>547</v>
      </c>
      <c r="D12" t="s">
        <v>84</v>
      </c>
      <c r="E12" t="s">
        <v>548</v>
      </c>
      <c r="F12" t="s">
        <v>561</v>
      </c>
      <c r="G12" s="3" t="s">
        <v>677</v>
      </c>
      <c r="H12" s="10" t="s">
        <v>537</v>
      </c>
      <c r="I12" s="8" t="s">
        <v>206</v>
      </c>
      <c r="J12" s="3" t="s">
        <v>678</v>
      </c>
    </row>
    <row r="13" spans="1:10" ht="38.25">
      <c r="A13" s="10" t="s">
        <v>207</v>
      </c>
      <c r="B13" s="8" t="s">
        <v>208</v>
      </c>
      <c r="C13" t="s">
        <v>547</v>
      </c>
      <c r="D13" t="s">
        <v>547</v>
      </c>
      <c r="E13" t="s">
        <v>548</v>
      </c>
      <c r="F13" t="s">
        <v>549</v>
      </c>
      <c r="G13" s="3"/>
      <c r="H13" s="10" t="s">
        <v>539</v>
      </c>
      <c r="I13" s="8" t="s">
        <v>206</v>
      </c>
      <c r="J13" s="3" t="s">
        <v>679</v>
      </c>
    </row>
    <row r="14" spans="1:11" ht="25.5">
      <c r="A14" s="1" t="s">
        <v>209</v>
      </c>
      <c r="B14" s="2" t="s">
        <v>210</v>
      </c>
      <c r="C14" t="s">
        <v>559</v>
      </c>
      <c r="D14" t="s">
        <v>613</v>
      </c>
      <c r="E14" t="s">
        <v>548</v>
      </c>
      <c r="F14" t="s">
        <v>549</v>
      </c>
      <c r="G14" s="3" t="s">
        <v>30</v>
      </c>
      <c r="H14" s="1" t="s">
        <v>537</v>
      </c>
      <c r="I14" s="2" t="s">
        <v>109</v>
      </c>
      <c r="J14" s="3" t="s">
        <v>31</v>
      </c>
      <c r="K14" t="s">
        <v>63</v>
      </c>
    </row>
    <row r="15" spans="1:11" ht="63.75">
      <c r="A15" s="1" t="s">
        <v>211</v>
      </c>
      <c r="B15" s="2" t="s">
        <v>212</v>
      </c>
      <c r="C15" t="s">
        <v>547</v>
      </c>
      <c r="D15" s="3" t="s">
        <v>547</v>
      </c>
      <c r="E15" t="s">
        <v>548</v>
      </c>
      <c r="F15" t="s">
        <v>549</v>
      </c>
      <c r="G15" s="3" t="s">
        <v>550</v>
      </c>
      <c r="H15" s="1" t="s">
        <v>535</v>
      </c>
      <c r="I15" s="2" t="s">
        <v>112</v>
      </c>
      <c r="J15" s="3" t="s">
        <v>551</v>
      </c>
      <c r="K15" t="s">
        <v>63</v>
      </c>
    </row>
    <row r="16" spans="1:11" ht="191.25">
      <c r="A16" s="1" t="s">
        <v>213</v>
      </c>
      <c r="B16" s="2" t="s">
        <v>214</v>
      </c>
      <c r="C16" t="s">
        <v>559</v>
      </c>
      <c r="D16" t="s">
        <v>547</v>
      </c>
      <c r="E16" t="s">
        <v>548</v>
      </c>
      <c r="F16" t="s">
        <v>549</v>
      </c>
      <c r="G16" s="3" t="s">
        <v>48</v>
      </c>
      <c r="H16" s="1" t="s">
        <v>535</v>
      </c>
      <c r="I16" s="2" t="s">
        <v>206</v>
      </c>
      <c r="J16" s="3" t="s">
        <v>49</v>
      </c>
      <c r="K16" t="s">
        <v>65</v>
      </c>
    </row>
    <row r="17" spans="1:11" ht="89.25">
      <c r="A17" s="10" t="s">
        <v>215</v>
      </c>
      <c r="B17" s="8" t="s">
        <v>216</v>
      </c>
      <c r="C17" t="s">
        <v>559</v>
      </c>
      <c r="D17" t="s">
        <v>547</v>
      </c>
      <c r="E17" t="s">
        <v>571</v>
      </c>
      <c r="F17" t="s">
        <v>549</v>
      </c>
      <c r="G17" s="3"/>
      <c r="H17" s="10" t="s">
        <v>538</v>
      </c>
      <c r="I17" s="8" t="s">
        <v>206</v>
      </c>
      <c r="J17" s="3" t="s">
        <v>680</v>
      </c>
      <c r="K17" t="s">
        <v>64</v>
      </c>
    </row>
    <row r="18" spans="1:11" ht="51">
      <c r="A18" s="1" t="s">
        <v>217</v>
      </c>
      <c r="B18" s="2" t="s">
        <v>218</v>
      </c>
      <c r="C18" t="s">
        <v>560</v>
      </c>
      <c r="D18" t="s">
        <v>559</v>
      </c>
      <c r="E18" t="s">
        <v>583</v>
      </c>
      <c r="F18" t="s">
        <v>561</v>
      </c>
      <c r="H18" s="1" t="s">
        <v>538</v>
      </c>
      <c r="I18" s="2" t="s">
        <v>109</v>
      </c>
      <c r="J18" s="3" t="s">
        <v>99</v>
      </c>
      <c r="K18" t="s">
        <v>67</v>
      </c>
    </row>
    <row r="19" spans="1:11" ht="38.25">
      <c r="A19" s="1" t="s">
        <v>219</v>
      </c>
      <c r="B19" s="2" t="s">
        <v>220</v>
      </c>
      <c r="C19" t="s">
        <v>613</v>
      </c>
      <c r="D19" t="s">
        <v>613</v>
      </c>
      <c r="E19" t="s">
        <v>548</v>
      </c>
      <c r="F19" t="s">
        <v>549</v>
      </c>
      <c r="H19" s="1" t="s">
        <v>535</v>
      </c>
      <c r="I19" s="2" t="s">
        <v>109</v>
      </c>
      <c r="J19" s="3" t="s">
        <v>632</v>
      </c>
      <c r="K19" t="s">
        <v>74</v>
      </c>
    </row>
    <row r="20" spans="1:11" ht="153">
      <c r="A20" s="21" t="s">
        <v>221</v>
      </c>
      <c r="B20" s="8" t="s">
        <v>222</v>
      </c>
      <c r="C20" t="s">
        <v>547</v>
      </c>
      <c r="D20" t="s">
        <v>547</v>
      </c>
      <c r="E20" t="s">
        <v>548</v>
      </c>
      <c r="F20" t="s">
        <v>549</v>
      </c>
      <c r="G20" s="3" t="s">
        <v>681</v>
      </c>
      <c r="H20" s="10" t="s">
        <v>540</v>
      </c>
      <c r="I20" s="8" t="s">
        <v>206</v>
      </c>
      <c r="J20" s="3" t="s">
        <v>131</v>
      </c>
      <c r="K20" t="s">
        <v>63</v>
      </c>
    </row>
    <row r="21" spans="1:11" ht="25.5">
      <c r="A21" s="1" t="s">
        <v>223</v>
      </c>
      <c r="B21" s="2" t="s">
        <v>224</v>
      </c>
      <c r="C21" t="s">
        <v>613</v>
      </c>
      <c r="D21" t="s">
        <v>613</v>
      </c>
      <c r="E21" t="s">
        <v>583</v>
      </c>
      <c r="F21" t="s">
        <v>549</v>
      </c>
      <c r="H21" s="1" t="s">
        <v>540</v>
      </c>
      <c r="I21" s="2" t="s">
        <v>130</v>
      </c>
      <c r="J21" s="3" t="s">
        <v>625</v>
      </c>
      <c r="K21" t="s">
        <v>65</v>
      </c>
    </row>
    <row r="22" spans="1:11" ht="76.5">
      <c r="A22" s="1" t="s">
        <v>225</v>
      </c>
      <c r="B22" s="2" t="s">
        <v>226</v>
      </c>
      <c r="C22" t="s">
        <v>547</v>
      </c>
      <c r="D22" t="s">
        <v>547</v>
      </c>
      <c r="E22" t="s">
        <v>548</v>
      </c>
      <c r="F22" t="s">
        <v>549</v>
      </c>
      <c r="G22" t="s">
        <v>580</v>
      </c>
      <c r="H22" s="1" t="s">
        <v>540</v>
      </c>
      <c r="I22" s="2" t="s">
        <v>112</v>
      </c>
      <c r="J22" s="3" t="s">
        <v>581</v>
      </c>
      <c r="K22" t="s">
        <v>65</v>
      </c>
    </row>
    <row r="23" spans="1:11" ht="38.25">
      <c r="A23" s="10" t="s">
        <v>227</v>
      </c>
      <c r="B23" s="8" t="s">
        <v>228</v>
      </c>
      <c r="C23" t="s">
        <v>547</v>
      </c>
      <c r="D23" t="s">
        <v>547</v>
      </c>
      <c r="E23" t="s">
        <v>548</v>
      </c>
      <c r="F23" t="s">
        <v>549</v>
      </c>
      <c r="G23" s="3" t="s">
        <v>187</v>
      </c>
      <c r="H23" s="10" t="s">
        <v>539</v>
      </c>
      <c r="I23" s="8" t="s">
        <v>109</v>
      </c>
      <c r="J23" s="3" t="s">
        <v>644</v>
      </c>
      <c r="K23" t="s">
        <v>65</v>
      </c>
    </row>
    <row r="24" spans="1:11" ht="25.5">
      <c r="A24" s="10" t="s">
        <v>229</v>
      </c>
      <c r="B24" s="8" t="s">
        <v>230</v>
      </c>
      <c r="C24" t="s">
        <v>547</v>
      </c>
      <c r="D24" t="s">
        <v>547</v>
      </c>
      <c r="E24" t="s">
        <v>548</v>
      </c>
      <c r="F24" t="s">
        <v>549</v>
      </c>
      <c r="G24" s="3"/>
      <c r="H24" s="10" t="s">
        <v>539</v>
      </c>
      <c r="I24" s="8" t="s">
        <v>130</v>
      </c>
      <c r="J24" s="3" t="s">
        <v>641</v>
      </c>
      <c r="K24" t="s">
        <v>65</v>
      </c>
    </row>
    <row r="25" spans="1:11" ht="63.75">
      <c r="A25" s="1" t="s">
        <v>231</v>
      </c>
      <c r="B25" s="2" t="s">
        <v>232</v>
      </c>
      <c r="C25" t="s">
        <v>559</v>
      </c>
      <c r="D25" t="s">
        <v>559</v>
      </c>
      <c r="E25" t="s">
        <v>583</v>
      </c>
      <c r="F25" t="s">
        <v>561</v>
      </c>
      <c r="G25" s="3" t="s">
        <v>20</v>
      </c>
      <c r="H25" s="1" t="s">
        <v>536</v>
      </c>
      <c r="I25" s="2" t="s">
        <v>109</v>
      </c>
      <c r="J25" s="3" t="s">
        <v>21</v>
      </c>
      <c r="K25" t="s">
        <v>65</v>
      </c>
    </row>
    <row r="26" spans="1:11" ht="38.25">
      <c r="A26" s="1" t="s">
        <v>233</v>
      </c>
      <c r="B26" s="2" t="s">
        <v>234</v>
      </c>
      <c r="C26" t="s">
        <v>559</v>
      </c>
      <c r="D26" t="s">
        <v>547</v>
      </c>
      <c r="E26" t="s">
        <v>571</v>
      </c>
      <c r="F26" t="s">
        <v>549</v>
      </c>
      <c r="H26" s="1" t="s">
        <v>536</v>
      </c>
      <c r="I26" s="2" t="s">
        <v>235</v>
      </c>
      <c r="J26" s="3" t="s">
        <v>46</v>
      </c>
      <c r="K26" t="s">
        <v>64</v>
      </c>
    </row>
    <row r="27" spans="1:11" ht="63.75">
      <c r="A27" s="10" t="s">
        <v>236</v>
      </c>
      <c r="B27" s="8" t="s">
        <v>237</v>
      </c>
      <c r="C27" t="s">
        <v>547</v>
      </c>
      <c r="D27" t="s">
        <v>547</v>
      </c>
      <c r="E27" t="s">
        <v>548</v>
      </c>
      <c r="F27" t="s">
        <v>549</v>
      </c>
      <c r="G27" s="3"/>
      <c r="H27" s="10" t="s">
        <v>539</v>
      </c>
      <c r="I27" s="8" t="s">
        <v>109</v>
      </c>
      <c r="J27" s="3" t="s">
        <v>645</v>
      </c>
      <c r="K27" t="s">
        <v>132</v>
      </c>
    </row>
    <row r="28" spans="1:11" ht="76.5">
      <c r="A28" s="10" t="s">
        <v>238</v>
      </c>
      <c r="B28" s="8" t="s">
        <v>239</v>
      </c>
      <c r="C28" t="s">
        <v>547</v>
      </c>
      <c r="D28" t="s">
        <v>547</v>
      </c>
      <c r="E28" t="s">
        <v>571</v>
      </c>
      <c r="F28" t="s">
        <v>549</v>
      </c>
      <c r="G28" s="3"/>
      <c r="H28" s="10" t="s">
        <v>539</v>
      </c>
      <c r="I28" s="8" t="s">
        <v>206</v>
      </c>
      <c r="J28" s="3" t="s">
        <v>682</v>
      </c>
      <c r="K28" t="s">
        <v>63</v>
      </c>
    </row>
    <row r="29" spans="1:11" ht="63.75">
      <c r="A29" s="10" t="s">
        <v>240</v>
      </c>
      <c r="B29" s="8" t="s">
        <v>241</v>
      </c>
      <c r="C29" t="s">
        <v>547</v>
      </c>
      <c r="D29" t="s">
        <v>547</v>
      </c>
      <c r="E29" t="s">
        <v>571</v>
      </c>
      <c r="F29" t="s">
        <v>549</v>
      </c>
      <c r="G29" s="3"/>
      <c r="H29" s="10" t="s">
        <v>539</v>
      </c>
      <c r="I29" s="8" t="s">
        <v>109</v>
      </c>
      <c r="J29" s="3" t="s">
        <v>646</v>
      </c>
      <c r="K29" t="s">
        <v>67</v>
      </c>
    </row>
    <row r="30" spans="1:11" ht="76.5">
      <c r="A30" s="10" t="s">
        <v>242</v>
      </c>
      <c r="B30" s="8" t="s">
        <v>243</v>
      </c>
      <c r="C30" s="9" t="s">
        <v>547</v>
      </c>
      <c r="D30" s="9" t="s">
        <v>547</v>
      </c>
      <c r="E30" s="9" t="s">
        <v>548</v>
      </c>
      <c r="F30" s="9" t="s">
        <v>549</v>
      </c>
      <c r="G30" s="11" t="s">
        <v>655</v>
      </c>
      <c r="H30" s="10" t="s">
        <v>535</v>
      </c>
      <c r="I30" s="8" t="s">
        <v>206</v>
      </c>
      <c r="J30" s="3" t="s">
        <v>656</v>
      </c>
      <c r="K30" t="s">
        <v>63</v>
      </c>
    </row>
    <row r="31" spans="1:11" ht="51">
      <c r="A31" s="1" t="s">
        <v>244</v>
      </c>
      <c r="B31" s="2" t="s">
        <v>245</v>
      </c>
      <c r="C31" t="s">
        <v>547</v>
      </c>
      <c r="D31" t="s">
        <v>547</v>
      </c>
      <c r="E31" t="s">
        <v>548</v>
      </c>
      <c r="F31" t="s">
        <v>549</v>
      </c>
      <c r="G31" s="3" t="s">
        <v>557</v>
      </c>
      <c r="H31" s="1" t="s">
        <v>536</v>
      </c>
      <c r="I31" s="2" t="s">
        <v>112</v>
      </c>
      <c r="J31" s="3" t="s">
        <v>558</v>
      </c>
      <c r="K31" t="s">
        <v>64</v>
      </c>
    </row>
    <row r="32" spans="1:11" ht="51">
      <c r="A32" s="1" t="s">
        <v>246</v>
      </c>
      <c r="B32" s="2" t="s">
        <v>247</v>
      </c>
      <c r="C32" t="s">
        <v>613</v>
      </c>
      <c r="D32" t="s">
        <v>613</v>
      </c>
      <c r="E32" t="s">
        <v>548</v>
      </c>
      <c r="F32" t="s">
        <v>549</v>
      </c>
      <c r="G32" s="3" t="s">
        <v>188</v>
      </c>
      <c r="H32" s="1" t="s">
        <v>540</v>
      </c>
      <c r="I32" s="2" t="s">
        <v>109</v>
      </c>
      <c r="J32" s="3" t="s">
        <v>189</v>
      </c>
      <c r="K32" t="s">
        <v>71</v>
      </c>
    </row>
    <row r="33" spans="1:11" ht="25.5">
      <c r="A33" s="1" t="s">
        <v>248</v>
      </c>
      <c r="B33" s="2" t="s">
        <v>249</v>
      </c>
      <c r="C33" t="s">
        <v>547</v>
      </c>
      <c r="D33" t="s">
        <v>547</v>
      </c>
      <c r="E33" t="s">
        <v>548</v>
      </c>
      <c r="F33" t="s">
        <v>549</v>
      </c>
      <c r="H33" s="1" t="s">
        <v>535</v>
      </c>
      <c r="I33" s="2" t="s">
        <v>130</v>
      </c>
      <c r="J33" s="3" t="s">
        <v>603</v>
      </c>
      <c r="K33" t="s">
        <v>63</v>
      </c>
    </row>
    <row r="34" spans="1:11" ht="25.5">
      <c r="A34" s="10" t="s">
        <v>250</v>
      </c>
      <c r="B34" s="8" t="s">
        <v>251</v>
      </c>
      <c r="C34" s="9" t="s">
        <v>547</v>
      </c>
      <c r="D34" s="9" t="s">
        <v>547</v>
      </c>
      <c r="E34" s="9" t="s">
        <v>548</v>
      </c>
      <c r="F34" s="9" t="s">
        <v>549</v>
      </c>
      <c r="G34" s="11"/>
      <c r="H34" s="10" t="s">
        <v>535</v>
      </c>
      <c r="I34" s="8" t="s">
        <v>206</v>
      </c>
      <c r="J34" s="3" t="s">
        <v>657</v>
      </c>
      <c r="K34" t="s">
        <v>63</v>
      </c>
    </row>
    <row r="35" spans="1:11" ht="38.25">
      <c r="A35" s="1" t="s">
        <v>252</v>
      </c>
      <c r="B35" s="2" t="s">
        <v>253</v>
      </c>
      <c r="C35" t="s">
        <v>613</v>
      </c>
      <c r="D35" t="s">
        <v>84</v>
      </c>
      <c r="E35" t="s">
        <v>571</v>
      </c>
      <c r="F35" t="s">
        <v>561</v>
      </c>
      <c r="H35" s="1" t="s">
        <v>540</v>
      </c>
      <c r="I35" s="2" t="s">
        <v>109</v>
      </c>
      <c r="J35" s="3" t="s">
        <v>85</v>
      </c>
      <c r="K35" t="s">
        <v>65</v>
      </c>
    </row>
    <row r="36" spans="1:11" ht="102">
      <c r="A36" s="1" t="s">
        <v>254</v>
      </c>
      <c r="B36" s="2" t="s">
        <v>255</v>
      </c>
      <c r="C36" t="s">
        <v>613</v>
      </c>
      <c r="D36" t="s">
        <v>613</v>
      </c>
      <c r="E36" t="s">
        <v>571</v>
      </c>
      <c r="F36" t="s">
        <v>561</v>
      </c>
      <c r="H36" s="1" t="s">
        <v>535</v>
      </c>
      <c r="I36" s="2" t="s">
        <v>109</v>
      </c>
      <c r="J36" s="3" t="s">
        <v>9</v>
      </c>
      <c r="K36" t="s">
        <v>64</v>
      </c>
    </row>
    <row r="37" spans="1:10" ht="102">
      <c r="A37" s="10" t="s">
        <v>256</v>
      </c>
      <c r="B37" s="8" t="s">
        <v>257</v>
      </c>
      <c r="C37" t="s">
        <v>547</v>
      </c>
      <c r="D37" t="s">
        <v>547</v>
      </c>
      <c r="E37" t="s">
        <v>548</v>
      </c>
      <c r="F37" t="s">
        <v>549</v>
      </c>
      <c r="G37" s="3" t="s">
        <v>647</v>
      </c>
      <c r="H37" s="10" t="s">
        <v>539</v>
      </c>
      <c r="I37" s="8" t="s">
        <v>109</v>
      </c>
      <c r="J37" s="3" t="s">
        <v>648</v>
      </c>
    </row>
    <row r="38" spans="1:11" ht="51">
      <c r="A38" s="1" t="s">
        <v>258</v>
      </c>
      <c r="B38" s="2" t="s">
        <v>259</v>
      </c>
      <c r="C38" t="s">
        <v>547</v>
      </c>
      <c r="D38" t="s">
        <v>547</v>
      </c>
      <c r="E38" t="s">
        <v>548</v>
      </c>
      <c r="F38" t="s">
        <v>549</v>
      </c>
      <c r="G38" s="3" t="s">
        <v>190</v>
      </c>
      <c r="H38" s="1" t="s">
        <v>540</v>
      </c>
      <c r="I38" s="2" t="s">
        <v>112</v>
      </c>
      <c r="J38" s="3" t="s">
        <v>582</v>
      </c>
      <c r="K38" t="s">
        <v>65</v>
      </c>
    </row>
    <row r="39" spans="1:11" ht="25.5">
      <c r="A39" s="1" t="s">
        <v>260</v>
      </c>
      <c r="B39" s="2" t="s">
        <v>261</v>
      </c>
      <c r="C39" t="s">
        <v>547</v>
      </c>
      <c r="D39" t="s">
        <v>547</v>
      </c>
      <c r="E39" t="s">
        <v>548</v>
      </c>
      <c r="F39" t="s">
        <v>549</v>
      </c>
      <c r="H39" s="1" t="s">
        <v>537</v>
      </c>
      <c r="I39" s="2" t="s">
        <v>112</v>
      </c>
      <c r="J39" t="s">
        <v>564</v>
      </c>
      <c r="K39" t="s">
        <v>65</v>
      </c>
    </row>
    <row r="40" spans="1:11" ht="25.5">
      <c r="A40" s="1" t="s">
        <v>262</v>
      </c>
      <c r="B40" s="2" t="s">
        <v>263</v>
      </c>
      <c r="C40" t="s">
        <v>613</v>
      </c>
      <c r="D40" t="s">
        <v>613</v>
      </c>
      <c r="E40" t="s">
        <v>571</v>
      </c>
      <c r="F40" t="s">
        <v>549</v>
      </c>
      <c r="H40" s="10" t="s">
        <v>537</v>
      </c>
      <c r="I40" s="8" t="s">
        <v>109</v>
      </c>
      <c r="J40" s="3" t="s">
        <v>32</v>
      </c>
      <c r="K40" t="s">
        <v>64</v>
      </c>
    </row>
    <row r="41" spans="1:11" ht="306">
      <c r="A41" s="10" t="s">
        <v>264</v>
      </c>
      <c r="B41" s="8" t="s">
        <v>265</v>
      </c>
      <c r="C41" t="s">
        <v>84</v>
      </c>
      <c r="D41" t="s">
        <v>547</v>
      </c>
      <c r="E41" t="s">
        <v>548</v>
      </c>
      <c r="F41" t="s">
        <v>561</v>
      </c>
      <c r="G41" s="3" t="s">
        <v>683</v>
      </c>
      <c r="H41" s="10" t="s">
        <v>537</v>
      </c>
      <c r="I41" s="8" t="s">
        <v>206</v>
      </c>
      <c r="J41" s="3" t="s">
        <v>684</v>
      </c>
      <c r="K41" t="s">
        <v>64</v>
      </c>
    </row>
    <row r="42" spans="1:10" ht="63.75">
      <c r="A42" s="10" t="s">
        <v>266</v>
      </c>
      <c r="B42" s="8" t="s">
        <v>267</v>
      </c>
      <c r="C42" s="9" t="s">
        <v>547</v>
      </c>
      <c r="D42" s="9" t="s">
        <v>547</v>
      </c>
      <c r="E42" s="9" t="s">
        <v>548</v>
      </c>
      <c r="F42" s="9" t="s">
        <v>549</v>
      </c>
      <c r="G42" s="11" t="s">
        <v>658</v>
      </c>
      <c r="H42" s="10" t="s">
        <v>535</v>
      </c>
      <c r="I42" s="8" t="s">
        <v>206</v>
      </c>
      <c r="J42" s="3" t="s">
        <v>659</v>
      </c>
    </row>
    <row r="43" spans="1:11" ht="89.25">
      <c r="A43" s="1" t="s">
        <v>268</v>
      </c>
      <c r="B43" s="2" t="s">
        <v>269</v>
      </c>
      <c r="C43" t="s">
        <v>547</v>
      </c>
      <c r="D43" t="s">
        <v>547</v>
      </c>
      <c r="E43" t="s">
        <v>548</v>
      </c>
      <c r="F43" t="s">
        <v>549</v>
      </c>
      <c r="H43" s="1" t="s">
        <v>538</v>
      </c>
      <c r="I43" s="2" t="s">
        <v>112</v>
      </c>
      <c r="J43" s="3" t="s">
        <v>569</v>
      </c>
      <c r="K43" t="s">
        <v>69</v>
      </c>
    </row>
    <row r="44" spans="1:11" ht="63.75">
      <c r="A44" s="1" t="s">
        <v>270</v>
      </c>
      <c r="B44" s="2" t="s">
        <v>271</v>
      </c>
      <c r="C44" t="s">
        <v>559</v>
      </c>
      <c r="D44" t="s">
        <v>560</v>
      </c>
      <c r="E44" t="s">
        <v>548</v>
      </c>
      <c r="F44" t="s">
        <v>561</v>
      </c>
      <c r="G44" s="3" t="s">
        <v>562</v>
      </c>
      <c r="H44" s="1" t="s">
        <v>536</v>
      </c>
      <c r="I44" s="2" t="s">
        <v>112</v>
      </c>
      <c r="J44" s="3" t="s">
        <v>563</v>
      </c>
      <c r="K44" t="s">
        <v>65</v>
      </c>
    </row>
    <row r="45" spans="1:10" ht="76.5">
      <c r="A45" s="1" t="s">
        <v>272</v>
      </c>
      <c r="B45" s="2" t="s">
        <v>273</v>
      </c>
      <c r="C45" t="s">
        <v>613</v>
      </c>
      <c r="D45" t="s">
        <v>613</v>
      </c>
      <c r="E45" t="s">
        <v>548</v>
      </c>
      <c r="F45" t="s">
        <v>549</v>
      </c>
      <c r="H45" s="1" t="s">
        <v>536</v>
      </c>
      <c r="I45" s="2" t="s">
        <v>117</v>
      </c>
      <c r="J45" s="3" t="s">
        <v>102</v>
      </c>
    </row>
    <row r="46" spans="1:10" ht="38.25">
      <c r="A46" s="1" t="s">
        <v>274</v>
      </c>
      <c r="B46" s="2" t="s">
        <v>275</v>
      </c>
      <c r="C46" t="s">
        <v>613</v>
      </c>
      <c r="D46" t="s">
        <v>613</v>
      </c>
      <c r="E46" t="s">
        <v>548</v>
      </c>
      <c r="F46" t="s">
        <v>549</v>
      </c>
      <c r="H46" s="1" t="s">
        <v>540</v>
      </c>
      <c r="I46" s="2" t="s">
        <v>130</v>
      </c>
      <c r="J46" s="3" t="s">
        <v>626</v>
      </c>
    </row>
    <row r="47" spans="1:11" ht="25.5">
      <c r="A47" s="1" t="s">
        <v>276</v>
      </c>
      <c r="B47" s="2" t="s">
        <v>277</v>
      </c>
      <c r="C47" t="s">
        <v>559</v>
      </c>
      <c r="D47" t="s">
        <v>560</v>
      </c>
      <c r="E47" t="s">
        <v>583</v>
      </c>
      <c r="F47" t="s">
        <v>561</v>
      </c>
      <c r="H47" s="1" t="s">
        <v>540</v>
      </c>
      <c r="I47" s="2" t="s">
        <v>112</v>
      </c>
      <c r="J47" s="3" t="s">
        <v>584</v>
      </c>
      <c r="K47" t="s">
        <v>67</v>
      </c>
    </row>
    <row r="48" spans="1:10" ht="38.25">
      <c r="A48" s="1" t="s">
        <v>278</v>
      </c>
      <c r="B48" s="2" t="s">
        <v>279</v>
      </c>
      <c r="C48" t="s">
        <v>547</v>
      </c>
      <c r="D48" t="s">
        <v>547</v>
      </c>
      <c r="E48" t="s">
        <v>548</v>
      </c>
      <c r="F48" t="s">
        <v>549</v>
      </c>
      <c r="H48" s="1" t="s">
        <v>535</v>
      </c>
      <c r="I48" s="2" t="s">
        <v>112</v>
      </c>
      <c r="J48" s="3" t="s">
        <v>552</v>
      </c>
    </row>
    <row r="49" spans="1:10" ht="76.5">
      <c r="A49" s="10" t="s">
        <v>280</v>
      </c>
      <c r="B49" s="8" t="s">
        <v>281</v>
      </c>
      <c r="C49" t="s">
        <v>559</v>
      </c>
      <c r="D49" t="s">
        <v>547</v>
      </c>
      <c r="E49" t="s">
        <v>571</v>
      </c>
      <c r="F49" t="s">
        <v>549</v>
      </c>
      <c r="G49" s="9"/>
      <c r="H49" s="10" t="s">
        <v>539</v>
      </c>
      <c r="I49" s="8" t="s">
        <v>112</v>
      </c>
      <c r="J49" s="3" t="s">
        <v>633</v>
      </c>
    </row>
    <row r="50" spans="1:11" ht="76.5">
      <c r="A50" s="1" t="s">
        <v>282</v>
      </c>
      <c r="B50" s="2" t="s">
        <v>283</v>
      </c>
      <c r="C50" t="s">
        <v>547</v>
      </c>
      <c r="D50" t="s">
        <v>547</v>
      </c>
      <c r="E50" t="s">
        <v>548</v>
      </c>
      <c r="F50" t="s">
        <v>549</v>
      </c>
      <c r="H50" s="1" t="s">
        <v>540</v>
      </c>
      <c r="I50" s="2" t="s">
        <v>112</v>
      </c>
      <c r="J50" s="3" t="s">
        <v>585</v>
      </c>
      <c r="K50" t="s">
        <v>63</v>
      </c>
    </row>
    <row r="51" spans="1:10" ht="63.75">
      <c r="A51" s="1" t="s">
        <v>284</v>
      </c>
      <c r="B51" s="2" t="s">
        <v>285</v>
      </c>
      <c r="C51" t="s">
        <v>547</v>
      </c>
      <c r="D51" t="s">
        <v>547</v>
      </c>
      <c r="E51" t="s">
        <v>548</v>
      </c>
      <c r="F51" t="s">
        <v>549</v>
      </c>
      <c r="G51" t="s">
        <v>39</v>
      </c>
      <c r="H51" s="1" t="s">
        <v>540</v>
      </c>
      <c r="I51" s="2" t="s">
        <v>117</v>
      </c>
      <c r="J51" s="3" t="s">
        <v>40</v>
      </c>
    </row>
    <row r="52" spans="1:10" ht="25.5">
      <c r="A52" s="10" t="s">
        <v>286</v>
      </c>
      <c r="B52" s="8" t="s">
        <v>287</v>
      </c>
      <c r="C52" t="s">
        <v>547</v>
      </c>
      <c r="D52" t="s">
        <v>547</v>
      </c>
      <c r="E52" t="s">
        <v>548</v>
      </c>
      <c r="F52" t="s">
        <v>561</v>
      </c>
      <c r="G52" s="3" t="s">
        <v>191</v>
      </c>
      <c r="H52" s="10" t="s">
        <v>539</v>
      </c>
      <c r="I52" s="8" t="s">
        <v>109</v>
      </c>
      <c r="J52" t="s">
        <v>649</v>
      </c>
    </row>
    <row r="53" spans="1:11" ht="25.5">
      <c r="A53" s="10" t="s">
        <v>288</v>
      </c>
      <c r="B53" s="8" t="s">
        <v>289</v>
      </c>
      <c r="C53" t="s">
        <v>559</v>
      </c>
      <c r="D53" t="s">
        <v>547</v>
      </c>
      <c r="E53" t="s">
        <v>571</v>
      </c>
      <c r="F53" t="s">
        <v>561</v>
      </c>
      <c r="G53" s="3"/>
      <c r="H53" s="10" t="s">
        <v>537</v>
      </c>
      <c r="I53" s="8" t="s">
        <v>206</v>
      </c>
      <c r="J53" s="3" t="s">
        <v>685</v>
      </c>
      <c r="K53" t="s">
        <v>65</v>
      </c>
    </row>
    <row r="54" spans="1:11" ht="76.5">
      <c r="A54" s="1" t="s">
        <v>290</v>
      </c>
      <c r="B54" s="2" t="s">
        <v>291</v>
      </c>
      <c r="C54" t="s">
        <v>613</v>
      </c>
      <c r="D54" t="s">
        <v>613</v>
      </c>
      <c r="E54" t="s">
        <v>548</v>
      </c>
      <c r="F54" t="s">
        <v>549</v>
      </c>
      <c r="G54" s="3" t="s">
        <v>622</v>
      </c>
      <c r="H54" s="1" t="s">
        <v>537</v>
      </c>
      <c r="I54" s="2" t="s">
        <v>130</v>
      </c>
      <c r="J54" s="3" t="s">
        <v>623</v>
      </c>
      <c r="K54" t="s">
        <v>73</v>
      </c>
    </row>
    <row r="55" spans="1:11" ht="38.25">
      <c r="A55" s="10" t="s">
        <v>292</v>
      </c>
      <c r="B55" s="8" t="s">
        <v>293</v>
      </c>
      <c r="C55" t="s">
        <v>559</v>
      </c>
      <c r="D55" t="s">
        <v>547</v>
      </c>
      <c r="E55" t="s">
        <v>548</v>
      </c>
      <c r="F55" t="s">
        <v>549</v>
      </c>
      <c r="G55" s="3"/>
      <c r="H55" s="10" t="s">
        <v>539</v>
      </c>
      <c r="I55" s="8" t="s">
        <v>109</v>
      </c>
      <c r="J55" s="3" t="s">
        <v>650</v>
      </c>
      <c r="K55" t="s">
        <v>64</v>
      </c>
    </row>
    <row r="56" spans="1:11" ht="76.5">
      <c r="A56" s="1" t="s">
        <v>294</v>
      </c>
      <c r="B56" s="2" t="s">
        <v>295</v>
      </c>
      <c r="C56" t="s">
        <v>613</v>
      </c>
      <c r="D56" t="s">
        <v>613</v>
      </c>
      <c r="E56" t="s">
        <v>548</v>
      </c>
      <c r="F56" t="s">
        <v>561</v>
      </c>
      <c r="H56" s="1" t="s">
        <v>537</v>
      </c>
      <c r="I56" s="2" t="s">
        <v>109</v>
      </c>
      <c r="J56" s="3" t="s">
        <v>33</v>
      </c>
      <c r="K56" t="s">
        <v>65</v>
      </c>
    </row>
    <row r="57" spans="1:11" ht="63.75">
      <c r="A57" s="1" t="s">
        <v>296</v>
      </c>
      <c r="B57" s="2" t="s">
        <v>297</v>
      </c>
      <c r="C57" t="s">
        <v>613</v>
      </c>
      <c r="D57" t="s">
        <v>613</v>
      </c>
      <c r="E57" t="s">
        <v>548</v>
      </c>
      <c r="F57" t="s">
        <v>549</v>
      </c>
      <c r="G57" s="3" t="s">
        <v>34</v>
      </c>
      <c r="H57" s="1" t="s">
        <v>537</v>
      </c>
      <c r="I57" s="2" t="s">
        <v>109</v>
      </c>
      <c r="J57" s="3" t="s">
        <v>35</v>
      </c>
      <c r="K57" t="s">
        <v>76</v>
      </c>
    </row>
    <row r="58" spans="1:11" ht="178.5">
      <c r="A58" s="1" t="s">
        <v>298</v>
      </c>
      <c r="B58" s="2" t="s">
        <v>299</v>
      </c>
      <c r="C58" t="s">
        <v>560</v>
      </c>
      <c r="D58" t="s">
        <v>559</v>
      </c>
      <c r="E58" t="s">
        <v>12</v>
      </c>
      <c r="F58" t="s">
        <v>549</v>
      </c>
      <c r="G58" s="3" t="s">
        <v>91</v>
      </c>
      <c r="H58" s="1" t="s">
        <v>540</v>
      </c>
      <c r="I58" s="2" t="s">
        <v>109</v>
      </c>
      <c r="J58" s="3" t="s">
        <v>86</v>
      </c>
      <c r="K58" t="s">
        <v>68</v>
      </c>
    </row>
    <row r="59" spans="1:11" ht="38.25">
      <c r="A59" s="1" t="s">
        <v>300</v>
      </c>
      <c r="B59" s="2" t="s">
        <v>301</v>
      </c>
      <c r="C59" t="s">
        <v>613</v>
      </c>
      <c r="D59" t="s">
        <v>613</v>
      </c>
      <c r="E59" t="s">
        <v>548</v>
      </c>
      <c r="F59" t="s">
        <v>549</v>
      </c>
      <c r="G59" s="3" t="s">
        <v>22</v>
      </c>
      <c r="H59" s="1" t="s">
        <v>536</v>
      </c>
      <c r="I59" s="2" t="s">
        <v>109</v>
      </c>
      <c r="J59" s="3" t="s">
        <v>23</v>
      </c>
      <c r="K59" t="s">
        <v>65</v>
      </c>
    </row>
    <row r="60" spans="1:11" ht="127.5">
      <c r="A60" s="1" t="s">
        <v>302</v>
      </c>
      <c r="B60" s="2" t="s">
        <v>303</v>
      </c>
      <c r="C60" t="s">
        <v>560</v>
      </c>
      <c r="D60" t="s">
        <v>559</v>
      </c>
      <c r="E60" t="s">
        <v>12</v>
      </c>
      <c r="F60" t="s">
        <v>561</v>
      </c>
      <c r="G60" s="3" t="s">
        <v>24</v>
      </c>
      <c r="H60" s="1" t="s">
        <v>536</v>
      </c>
      <c r="I60" s="2" t="s">
        <v>109</v>
      </c>
      <c r="J60" s="3" t="s">
        <v>25</v>
      </c>
      <c r="K60" t="s">
        <v>63</v>
      </c>
    </row>
    <row r="61" spans="1:11" ht="51">
      <c r="A61" s="1" t="s">
        <v>304</v>
      </c>
      <c r="B61" s="2" t="s">
        <v>305</v>
      </c>
      <c r="C61" t="s">
        <v>613</v>
      </c>
      <c r="D61" t="s">
        <v>613</v>
      </c>
      <c r="E61" t="s">
        <v>548</v>
      </c>
      <c r="F61" t="s">
        <v>549</v>
      </c>
      <c r="G61" s="3"/>
      <c r="H61" s="1" t="s">
        <v>540</v>
      </c>
      <c r="I61" s="2" t="s">
        <v>109</v>
      </c>
      <c r="J61" s="3" t="s">
        <v>87</v>
      </c>
      <c r="K61" t="s">
        <v>77</v>
      </c>
    </row>
    <row r="62" spans="1:11" ht="76.5">
      <c r="A62" s="10" t="s">
        <v>306</v>
      </c>
      <c r="B62" s="8" t="s">
        <v>307</v>
      </c>
      <c r="C62" s="9" t="s">
        <v>559</v>
      </c>
      <c r="D62" s="9" t="s">
        <v>547</v>
      </c>
      <c r="E62" s="9" t="s">
        <v>571</v>
      </c>
      <c r="F62" s="9" t="s">
        <v>561</v>
      </c>
      <c r="G62" s="11"/>
      <c r="H62" s="10" t="s">
        <v>535</v>
      </c>
      <c r="I62" s="8" t="s">
        <v>206</v>
      </c>
      <c r="J62" s="3" t="s">
        <v>660</v>
      </c>
      <c r="K62" t="s">
        <v>64</v>
      </c>
    </row>
    <row r="63" spans="1:11" ht="89.25">
      <c r="A63" s="1" t="s">
        <v>308</v>
      </c>
      <c r="B63" s="2" t="s">
        <v>309</v>
      </c>
      <c r="C63" t="s">
        <v>547</v>
      </c>
      <c r="D63" t="s">
        <v>547</v>
      </c>
      <c r="E63" t="s">
        <v>548</v>
      </c>
      <c r="F63" t="s">
        <v>561</v>
      </c>
      <c r="H63" s="1" t="s">
        <v>540</v>
      </c>
      <c r="I63" s="2" t="s">
        <v>112</v>
      </c>
      <c r="J63" s="3" t="s">
        <v>586</v>
      </c>
      <c r="K63" t="s">
        <v>65</v>
      </c>
    </row>
    <row r="64" spans="1:10" ht="25.5">
      <c r="A64" s="10" t="s">
        <v>310</v>
      </c>
      <c r="B64" s="8" t="s">
        <v>311</v>
      </c>
      <c r="C64" t="s">
        <v>547</v>
      </c>
      <c r="D64" t="s">
        <v>547</v>
      </c>
      <c r="E64" t="s">
        <v>548</v>
      </c>
      <c r="F64" t="s">
        <v>549</v>
      </c>
      <c r="G64" s="11"/>
      <c r="H64" s="10" t="s">
        <v>539</v>
      </c>
      <c r="I64" s="8" t="s">
        <v>112</v>
      </c>
      <c r="J64" s="3" t="s">
        <v>634</v>
      </c>
    </row>
    <row r="65" spans="1:11" ht="25.5">
      <c r="A65" s="1" t="s">
        <v>312</v>
      </c>
      <c r="B65" s="2" t="s">
        <v>313</v>
      </c>
      <c r="C65" t="s">
        <v>613</v>
      </c>
      <c r="D65" t="s">
        <v>613</v>
      </c>
      <c r="E65" t="s">
        <v>548</v>
      </c>
      <c r="F65" t="s">
        <v>549</v>
      </c>
      <c r="H65" s="1" t="s">
        <v>536</v>
      </c>
      <c r="I65" s="2" t="s">
        <v>109</v>
      </c>
      <c r="J65" s="3" t="s">
        <v>26</v>
      </c>
      <c r="K65" t="s">
        <v>75</v>
      </c>
    </row>
    <row r="66" spans="1:11" ht="63.75">
      <c r="A66" s="1" t="s">
        <v>314</v>
      </c>
      <c r="B66" s="2" t="s">
        <v>315</v>
      </c>
      <c r="C66" t="s">
        <v>547</v>
      </c>
      <c r="D66" t="s">
        <v>547</v>
      </c>
      <c r="E66" t="s">
        <v>548</v>
      </c>
      <c r="F66" t="s">
        <v>549</v>
      </c>
      <c r="H66" s="1" t="s">
        <v>537</v>
      </c>
      <c r="I66" s="2" t="s">
        <v>112</v>
      </c>
      <c r="J66" s="3" t="s">
        <v>565</v>
      </c>
      <c r="K66" t="s">
        <v>66</v>
      </c>
    </row>
    <row r="67" spans="1:11" ht="63.75">
      <c r="A67" s="1" t="s">
        <v>316</v>
      </c>
      <c r="B67" s="2" t="s">
        <v>317</v>
      </c>
      <c r="C67" t="s">
        <v>613</v>
      </c>
      <c r="D67" t="s">
        <v>613</v>
      </c>
      <c r="E67" t="s">
        <v>548</v>
      </c>
      <c r="F67" t="s">
        <v>549</v>
      </c>
      <c r="H67" s="1" t="s">
        <v>537</v>
      </c>
      <c r="I67" s="2" t="s">
        <v>109</v>
      </c>
      <c r="J67" s="3" t="s">
        <v>36</v>
      </c>
      <c r="K67" t="s">
        <v>65</v>
      </c>
    </row>
    <row r="68" spans="1:11" ht="38.25">
      <c r="A68" s="10" t="s">
        <v>318</v>
      </c>
      <c r="B68" s="8" t="s">
        <v>319</v>
      </c>
      <c r="C68" t="s">
        <v>547</v>
      </c>
      <c r="D68" t="s">
        <v>547</v>
      </c>
      <c r="E68" t="s">
        <v>571</v>
      </c>
      <c r="F68" t="s">
        <v>549</v>
      </c>
      <c r="G68" s="3" t="s">
        <v>180</v>
      </c>
      <c r="H68" s="10" t="s">
        <v>540</v>
      </c>
      <c r="I68" s="8" t="s">
        <v>206</v>
      </c>
      <c r="J68" s="3" t="s">
        <v>686</v>
      </c>
      <c r="K68" t="s">
        <v>73</v>
      </c>
    </row>
    <row r="69" spans="1:11" ht="63.75">
      <c r="A69" s="1" t="s">
        <v>320</v>
      </c>
      <c r="B69" s="2" t="s">
        <v>321</v>
      </c>
      <c r="C69" t="s">
        <v>559</v>
      </c>
      <c r="D69" t="s">
        <v>547</v>
      </c>
      <c r="E69" t="s">
        <v>571</v>
      </c>
      <c r="F69" t="s">
        <v>549</v>
      </c>
      <c r="H69" s="1" t="s">
        <v>540</v>
      </c>
      <c r="I69" s="2" t="s">
        <v>112</v>
      </c>
      <c r="J69" s="3" t="s">
        <v>587</v>
      </c>
      <c r="K69" t="s">
        <v>63</v>
      </c>
    </row>
    <row r="70" spans="1:11" ht="38.25">
      <c r="A70" s="1" t="s">
        <v>322</v>
      </c>
      <c r="B70" s="2" t="s">
        <v>323</v>
      </c>
      <c r="C70" t="s">
        <v>547</v>
      </c>
      <c r="D70" t="s">
        <v>547</v>
      </c>
      <c r="E70" t="s">
        <v>548</v>
      </c>
      <c r="F70" t="s">
        <v>549</v>
      </c>
      <c r="G70" s="3" t="s">
        <v>566</v>
      </c>
      <c r="H70" s="1" t="s">
        <v>537</v>
      </c>
      <c r="I70" s="2" t="s">
        <v>112</v>
      </c>
      <c r="J70" t="s">
        <v>567</v>
      </c>
      <c r="K70" t="s">
        <v>67</v>
      </c>
    </row>
    <row r="71" spans="1:11" ht="38.25">
      <c r="A71" s="10" t="s">
        <v>324</v>
      </c>
      <c r="B71" s="8" t="s">
        <v>325</v>
      </c>
      <c r="C71" t="s">
        <v>547</v>
      </c>
      <c r="D71" t="s">
        <v>547</v>
      </c>
      <c r="E71" t="s">
        <v>571</v>
      </c>
      <c r="F71" t="s">
        <v>549</v>
      </c>
      <c r="G71" s="3"/>
      <c r="H71" s="10" t="s">
        <v>540</v>
      </c>
      <c r="I71" s="8" t="s">
        <v>206</v>
      </c>
      <c r="J71" s="3" t="s">
        <v>687</v>
      </c>
      <c r="K71" t="s">
        <v>133</v>
      </c>
    </row>
    <row r="72" spans="1:11" ht="51">
      <c r="A72" s="1" t="s">
        <v>326</v>
      </c>
      <c r="B72" s="2" t="s">
        <v>327</v>
      </c>
      <c r="C72" t="s">
        <v>559</v>
      </c>
      <c r="D72" t="s">
        <v>613</v>
      </c>
      <c r="E72" t="s">
        <v>548</v>
      </c>
      <c r="F72" t="s">
        <v>549</v>
      </c>
      <c r="G72" s="3" t="s">
        <v>10</v>
      </c>
      <c r="H72" s="1" t="s">
        <v>535</v>
      </c>
      <c r="I72" s="2" t="s">
        <v>109</v>
      </c>
      <c r="J72" s="3" t="s">
        <v>11</v>
      </c>
      <c r="K72" t="s">
        <v>68</v>
      </c>
    </row>
    <row r="73" spans="1:11" ht="38.25">
      <c r="A73" s="10" t="s">
        <v>328</v>
      </c>
      <c r="B73" s="8" t="s">
        <v>329</v>
      </c>
      <c r="C73" s="9" t="s">
        <v>547</v>
      </c>
      <c r="D73" s="9" t="s">
        <v>547</v>
      </c>
      <c r="E73" s="9" t="s">
        <v>548</v>
      </c>
      <c r="F73" s="9" t="s">
        <v>561</v>
      </c>
      <c r="G73" s="11" t="s">
        <v>661</v>
      </c>
      <c r="H73" s="10" t="s">
        <v>535</v>
      </c>
      <c r="I73" s="8" t="s">
        <v>206</v>
      </c>
      <c r="J73" s="3" t="s">
        <v>662</v>
      </c>
      <c r="K73" t="s">
        <v>63</v>
      </c>
    </row>
    <row r="74" spans="1:11" ht="89.25">
      <c r="A74" s="1" t="s">
        <v>330</v>
      </c>
      <c r="B74" s="2" t="s">
        <v>331</v>
      </c>
      <c r="C74" t="s">
        <v>547</v>
      </c>
      <c r="D74" t="s">
        <v>547</v>
      </c>
      <c r="E74" t="s">
        <v>548</v>
      </c>
      <c r="F74" t="s">
        <v>549</v>
      </c>
      <c r="H74" s="1" t="s">
        <v>540</v>
      </c>
      <c r="I74" s="2" t="s">
        <v>117</v>
      </c>
      <c r="J74" s="3" t="s">
        <v>41</v>
      </c>
      <c r="K74" t="s">
        <v>67</v>
      </c>
    </row>
    <row r="75" spans="1:11" ht="25.5">
      <c r="A75" s="10" t="s">
        <v>332</v>
      </c>
      <c r="B75" s="8" t="s">
        <v>333</v>
      </c>
      <c r="C75" t="s">
        <v>547</v>
      </c>
      <c r="D75" t="s">
        <v>547</v>
      </c>
      <c r="E75" t="s">
        <v>548</v>
      </c>
      <c r="F75" t="s">
        <v>549</v>
      </c>
      <c r="G75" t="s">
        <v>688</v>
      </c>
      <c r="H75" s="10" t="s">
        <v>537</v>
      </c>
      <c r="I75" s="8" t="s">
        <v>206</v>
      </c>
      <c r="J75" t="s">
        <v>689</v>
      </c>
      <c r="K75" t="s">
        <v>63</v>
      </c>
    </row>
    <row r="76" spans="1:11" ht="38.25">
      <c r="A76" s="1" t="s">
        <v>334</v>
      </c>
      <c r="B76" s="2" t="s">
        <v>335</v>
      </c>
      <c r="C76" t="s">
        <v>547</v>
      </c>
      <c r="D76" t="s">
        <v>547</v>
      </c>
      <c r="E76" t="s">
        <v>548</v>
      </c>
      <c r="F76" t="s">
        <v>549</v>
      </c>
      <c r="H76" s="1" t="s">
        <v>540</v>
      </c>
      <c r="I76" s="2" t="s">
        <v>112</v>
      </c>
      <c r="J76" s="3" t="s">
        <v>588</v>
      </c>
      <c r="K76" t="s">
        <v>65</v>
      </c>
    </row>
    <row r="77" spans="1:11" ht="51">
      <c r="A77" s="1" t="s">
        <v>336</v>
      </c>
      <c r="B77" s="2" t="s">
        <v>337</v>
      </c>
      <c r="C77" t="s">
        <v>613</v>
      </c>
      <c r="D77" t="s">
        <v>613</v>
      </c>
      <c r="E77" t="s">
        <v>548</v>
      </c>
      <c r="F77" t="s">
        <v>549</v>
      </c>
      <c r="G77" s="3"/>
      <c r="H77" s="1" t="s">
        <v>540</v>
      </c>
      <c r="I77" s="2" t="s">
        <v>109</v>
      </c>
      <c r="J77" s="3" t="s">
        <v>88</v>
      </c>
      <c r="K77" t="s">
        <v>63</v>
      </c>
    </row>
    <row r="78" spans="1:11" ht="89.25">
      <c r="A78" s="1" t="s">
        <v>338</v>
      </c>
      <c r="B78" s="2" t="s">
        <v>339</v>
      </c>
      <c r="C78" t="s">
        <v>547</v>
      </c>
      <c r="D78" t="s">
        <v>547</v>
      </c>
      <c r="E78" t="s">
        <v>548</v>
      </c>
      <c r="F78" t="s">
        <v>549</v>
      </c>
      <c r="H78" s="1" t="s">
        <v>537</v>
      </c>
      <c r="I78" s="2" t="s">
        <v>112</v>
      </c>
      <c r="J78" s="3" t="s">
        <v>568</v>
      </c>
      <c r="K78" t="s">
        <v>65</v>
      </c>
    </row>
    <row r="79" spans="1:11" ht="114.75">
      <c r="A79" s="1" t="s">
        <v>340</v>
      </c>
      <c r="B79" s="2" t="s">
        <v>341</v>
      </c>
      <c r="C79" t="s">
        <v>547</v>
      </c>
      <c r="D79" t="s">
        <v>547</v>
      </c>
      <c r="E79" t="s">
        <v>548</v>
      </c>
      <c r="F79" t="s">
        <v>549</v>
      </c>
      <c r="H79" s="1" t="s">
        <v>537</v>
      </c>
      <c r="I79" s="2" t="s">
        <v>112</v>
      </c>
      <c r="J79" s="3" t="s">
        <v>134</v>
      </c>
      <c r="K79" t="s">
        <v>68</v>
      </c>
    </row>
    <row r="80" spans="1:11" ht="165.75">
      <c r="A80" s="1" t="s">
        <v>342</v>
      </c>
      <c r="B80" s="2" t="s">
        <v>343</v>
      </c>
      <c r="C80" t="s">
        <v>547</v>
      </c>
      <c r="D80" t="s">
        <v>547</v>
      </c>
      <c r="E80" t="s">
        <v>548</v>
      </c>
      <c r="F80" t="s">
        <v>561</v>
      </c>
      <c r="G80" s="3" t="s">
        <v>604</v>
      </c>
      <c r="H80" s="1" t="s">
        <v>535</v>
      </c>
      <c r="I80" s="2" t="s">
        <v>130</v>
      </c>
      <c r="J80" s="3" t="s">
        <v>605</v>
      </c>
      <c r="K80" t="s">
        <v>65</v>
      </c>
    </row>
    <row r="81" spans="1:11" ht="25.5">
      <c r="A81" s="10" t="s">
        <v>344</v>
      </c>
      <c r="B81" s="8" t="s">
        <v>345</v>
      </c>
      <c r="C81" t="s">
        <v>547</v>
      </c>
      <c r="D81" t="s">
        <v>547</v>
      </c>
      <c r="E81" t="s">
        <v>548</v>
      </c>
      <c r="F81" t="s">
        <v>561</v>
      </c>
      <c r="G81" s="3" t="s">
        <v>690</v>
      </c>
      <c r="H81" s="10" t="s">
        <v>539</v>
      </c>
      <c r="I81" s="8" t="s">
        <v>206</v>
      </c>
      <c r="J81" t="s">
        <v>691</v>
      </c>
      <c r="K81" t="s">
        <v>68</v>
      </c>
    </row>
    <row r="82" spans="1:11" ht="76.5">
      <c r="A82" s="10" t="s">
        <v>346</v>
      </c>
      <c r="B82" s="8" t="s">
        <v>347</v>
      </c>
      <c r="C82" t="s">
        <v>547</v>
      </c>
      <c r="D82" t="s">
        <v>547</v>
      </c>
      <c r="E82" t="s">
        <v>548</v>
      </c>
      <c r="F82" t="s">
        <v>549</v>
      </c>
      <c r="G82" s="3" t="s">
        <v>638</v>
      </c>
      <c r="H82" s="10" t="s">
        <v>539</v>
      </c>
      <c r="I82" s="8" t="s">
        <v>130</v>
      </c>
      <c r="J82" s="3" t="s">
        <v>639</v>
      </c>
      <c r="K82" t="s">
        <v>63</v>
      </c>
    </row>
    <row r="83" spans="1:11" ht="25.5">
      <c r="A83" s="10" t="s">
        <v>348</v>
      </c>
      <c r="B83" s="8" t="s">
        <v>349</v>
      </c>
      <c r="C83" t="s">
        <v>547</v>
      </c>
      <c r="D83" t="s">
        <v>547</v>
      </c>
      <c r="E83" t="s">
        <v>548</v>
      </c>
      <c r="F83" t="s">
        <v>549</v>
      </c>
      <c r="G83" s="3" t="s">
        <v>692</v>
      </c>
      <c r="H83" s="10" t="s">
        <v>539</v>
      </c>
      <c r="I83" s="8" t="s">
        <v>206</v>
      </c>
      <c r="J83" s="3" t="s">
        <v>693</v>
      </c>
      <c r="K83" t="s">
        <v>64</v>
      </c>
    </row>
    <row r="84" spans="1:11" ht="114.75">
      <c r="A84" s="1" t="s">
        <v>350</v>
      </c>
      <c r="B84" s="2" t="s">
        <v>351</v>
      </c>
      <c r="C84" t="s">
        <v>560</v>
      </c>
      <c r="D84" t="s">
        <v>547</v>
      </c>
      <c r="E84" t="s">
        <v>571</v>
      </c>
      <c r="F84" t="s">
        <v>561</v>
      </c>
      <c r="G84" s="3" t="s">
        <v>606</v>
      </c>
      <c r="H84" s="1" t="s">
        <v>535</v>
      </c>
      <c r="I84" s="2" t="s">
        <v>130</v>
      </c>
      <c r="J84" s="3" t="s">
        <v>607</v>
      </c>
      <c r="K84" t="s">
        <v>65</v>
      </c>
    </row>
    <row r="85" spans="1:11" ht="38.25">
      <c r="A85" s="1" t="s">
        <v>352</v>
      </c>
      <c r="B85" s="2" t="s">
        <v>353</v>
      </c>
      <c r="C85" t="s">
        <v>613</v>
      </c>
      <c r="D85" t="s">
        <v>613</v>
      </c>
      <c r="E85" t="s">
        <v>548</v>
      </c>
      <c r="F85" t="s">
        <v>549</v>
      </c>
      <c r="G85" t="s">
        <v>192</v>
      </c>
      <c r="H85" s="1" t="s">
        <v>538</v>
      </c>
      <c r="I85" s="2" t="s">
        <v>109</v>
      </c>
      <c r="J85" s="3" t="s">
        <v>56</v>
      </c>
      <c r="K85" t="s">
        <v>65</v>
      </c>
    </row>
    <row r="86" spans="1:11" ht="76.5">
      <c r="A86" s="10" t="s">
        <v>354</v>
      </c>
      <c r="B86" s="8" t="s">
        <v>355</v>
      </c>
      <c r="C86" t="s">
        <v>547</v>
      </c>
      <c r="D86" t="s">
        <v>547</v>
      </c>
      <c r="E86" t="s">
        <v>548</v>
      </c>
      <c r="F86" t="s">
        <v>549</v>
      </c>
      <c r="H86" s="10" t="s">
        <v>538</v>
      </c>
      <c r="I86" s="8" t="s">
        <v>206</v>
      </c>
      <c r="J86" s="3" t="s">
        <v>694</v>
      </c>
      <c r="K86" t="s">
        <v>65</v>
      </c>
    </row>
    <row r="87" spans="1:11" ht="76.5">
      <c r="A87" s="1" t="s">
        <v>356</v>
      </c>
      <c r="B87" s="2" t="s">
        <v>357</v>
      </c>
      <c r="C87" t="s">
        <v>560</v>
      </c>
      <c r="D87" t="s">
        <v>560</v>
      </c>
      <c r="E87" t="s">
        <v>12</v>
      </c>
      <c r="F87" t="s">
        <v>13</v>
      </c>
      <c r="G87" s="3" t="s">
        <v>14</v>
      </c>
      <c r="H87" s="1" t="s">
        <v>535</v>
      </c>
      <c r="I87" s="2" t="s">
        <v>109</v>
      </c>
      <c r="J87" s="3" t="s">
        <v>15</v>
      </c>
      <c r="K87" t="s">
        <v>67</v>
      </c>
    </row>
    <row r="88" spans="1:11" ht="51">
      <c r="A88" s="1" t="s">
        <v>358</v>
      </c>
      <c r="B88" s="2" t="s">
        <v>359</v>
      </c>
      <c r="C88" t="s">
        <v>613</v>
      </c>
      <c r="D88" t="s">
        <v>613</v>
      </c>
      <c r="E88" t="s">
        <v>548</v>
      </c>
      <c r="F88" t="s">
        <v>549</v>
      </c>
      <c r="G88" t="s">
        <v>100</v>
      </c>
      <c r="H88" s="1" t="s">
        <v>535</v>
      </c>
      <c r="I88" s="2" t="s">
        <v>117</v>
      </c>
      <c r="J88" s="3" t="s">
        <v>101</v>
      </c>
      <c r="K88" t="s">
        <v>63</v>
      </c>
    </row>
    <row r="89" spans="1:10" ht="38.25">
      <c r="A89" s="1" t="s">
        <v>360</v>
      </c>
      <c r="B89" s="2" t="s">
        <v>361</v>
      </c>
      <c r="C89" t="s">
        <v>547</v>
      </c>
      <c r="D89" t="s">
        <v>547</v>
      </c>
      <c r="E89" t="s">
        <v>548</v>
      </c>
      <c r="F89" t="s">
        <v>561</v>
      </c>
      <c r="H89" s="1" t="s">
        <v>536</v>
      </c>
      <c r="I89" s="2" t="s">
        <v>235</v>
      </c>
      <c r="J89" s="3" t="s">
        <v>47</v>
      </c>
    </row>
    <row r="90" spans="1:11" ht="25.5">
      <c r="A90" s="10" t="s">
        <v>362</v>
      </c>
      <c r="B90" s="8" t="s">
        <v>363</v>
      </c>
      <c r="C90" t="s">
        <v>547</v>
      </c>
      <c r="D90" t="s">
        <v>559</v>
      </c>
      <c r="E90" t="s">
        <v>548</v>
      </c>
      <c r="F90" t="s">
        <v>561</v>
      </c>
      <c r="H90" s="10" t="s">
        <v>539</v>
      </c>
      <c r="I90" s="8" t="s">
        <v>130</v>
      </c>
      <c r="J90" t="s">
        <v>640</v>
      </c>
      <c r="K90" t="s">
        <v>70</v>
      </c>
    </row>
    <row r="91" spans="1:11" ht="51">
      <c r="A91" s="10" t="s">
        <v>364</v>
      </c>
      <c r="B91" s="8" t="s">
        <v>365</v>
      </c>
      <c r="C91" t="s">
        <v>547</v>
      </c>
      <c r="D91" t="s">
        <v>547</v>
      </c>
      <c r="E91" t="s">
        <v>548</v>
      </c>
      <c r="F91" t="s">
        <v>549</v>
      </c>
      <c r="G91" t="s">
        <v>651</v>
      </c>
      <c r="H91" s="10" t="s">
        <v>539</v>
      </c>
      <c r="I91" s="8" t="s">
        <v>109</v>
      </c>
      <c r="J91" s="3" t="s">
        <v>652</v>
      </c>
      <c r="K91" t="s">
        <v>63</v>
      </c>
    </row>
    <row r="92" spans="1:11" ht="25.5">
      <c r="A92" s="10" t="s">
        <v>366</v>
      </c>
      <c r="B92" s="8" t="s">
        <v>367</v>
      </c>
      <c r="C92" t="s">
        <v>559</v>
      </c>
      <c r="D92" t="s">
        <v>547</v>
      </c>
      <c r="E92" t="s">
        <v>571</v>
      </c>
      <c r="F92" t="s">
        <v>561</v>
      </c>
      <c r="G92" t="s">
        <v>609</v>
      </c>
      <c r="H92" s="1" t="s">
        <v>536</v>
      </c>
      <c r="I92" s="2" t="s">
        <v>130</v>
      </c>
      <c r="J92" s="3" t="s">
        <v>610</v>
      </c>
      <c r="K92" t="s">
        <v>66</v>
      </c>
    </row>
    <row r="93" spans="1:11" ht="76.5">
      <c r="A93" s="10" t="s">
        <v>368</v>
      </c>
      <c r="B93" s="8" t="s">
        <v>369</v>
      </c>
      <c r="C93" s="9" t="s">
        <v>547</v>
      </c>
      <c r="D93" s="9" t="s">
        <v>547</v>
      </c>
      <c r="E93" s="9" t="s">
        <v>548</v>
      </c>
      <c r="F93" s="9" t="s">
        <v>549</v>
      </c>
      <c r="G93" s="11" t="s">
        <v>663</v>
      </c>
      <c r="H93" s="10" t="s">
        <v>536</v>
      </c>
      <c r="I93" s="8" t="s">
        <v>206</v>
      </c>
      <c r="J93" s="3" t="s">
        <v>664</v>
      </c>
      <c r="K93" t="s">
        <v>67</v>
      </c>
    </row>
    <row r="94" spans="1:11" ht="89.25">
      <c r="A94" s="1" t="s">
        <v>370</v>
      </c>
      <c r="B94" s="2" t="s">
        <v>371</v>
      </c>
      <c r="C94" t="s">
        <v>560</v>
      </c>
      <c r="D94" t="s">
        <v>613</v>
      </c>
      <c r="E94" t="s">
        <v>12</v>
      </c>
      <c r="F94" t="s">
        <v>90</v>
      </c>
      <c r="G94" s="3" t="s">
        <v>89</v>
      </c>
      <c r="H94" s="1" t="s">
        <v>540</v>
      </c>
      <c r="I94" s="2" t="s">
        <v>109</v>
      </c>
      <c r="J94" s="6" t="s">
        <v>92</v>
      </c>
      <c r="K94" t="s">
        <v>69</v>
      </c>
    </row>
    <row r="95" spans="1:10" ht="51">
      <c r="A95" s="10" t="s">
        <v>372</v>
      </c>
      <c r="B95" s="8" t="s">
        <v>373</v>
      </c>
      <c r="C95" t="s">
        <v>559</v>
      </c>
      <c r="D95" t="s">
        <v>547</v>
      </c>
      <c r="E95" t="s">
        <v>571</v>
      </c>
      <c r="F95" t="s">
        <v>549</v>
      </c>
      <c r="G95" s="11" t="s">
        <v>181</v>
      </c>
      <c r="H95" s="10" t="s">
        <v>539</v>
      </c>
      <c r="I95" s="8" t="s">
        <v>112</v>
      </c>
      <c r="J95" s="3" t="s">
        <v>635</v>
      </c>
    </row>
    <row r="96" spans="1:11" ht="38.25">
      <c r="A96" s="1" t="s">
        <v>374</v>
      </c>
      <c r="B96" s="2" t="s">
        <v>375</v>
      </c>
      <c r="C96" t="s">
        <v>613</v>
      </c>
      <c r="D96" t="s">
        <v>613</v>
      </c>
      <c r="E96" t="s">
        <v>548</v>
      </c>
      <c r="F96" t="s">
        <v>549</v>
      </c>
      <c r="H96" s="1" t="s">
        <v>540</v>
      </c>
      <c r="I96" s="2" t="s">
        <v>130</v>
      </c>
      <c r="J96" s="3" t="s">
        <v>627</v>
      </c>
      <c r="K96" t="s">
        <v>63</v>
      </c>
    </row>
    <row r="97" spans="1:11" ht="63.75">
      <c r="A97" s="1" t="s">
        <v>376</v>
      </c>
      <c r="B97" s="2" t="s">
        <v>377</v>
      </c>
      <c r="C97" t="s">
        <v>547</v>
      </c>
      <c r="D97" t="s">
        <v>547</v>
      </c>
      <c r="E97" t="s">
        <v>571</v>
      </c>
      <c r="F97" t="s">
        <v>561</v>
      </c>
      <c r="G97" s="3" t="s">
        <v>597</v>
      </c>
      <c r="H97" s="1" t="s">
        <v>540</v>
      </c>
      <c r="I97" s="2" t="s">
        <v>112</v>
      </c>
      <c r="J97" s="3" t="s">
        <v>598</v>
      </c>
      <c r="K97" t="s">
        <v>72</v>
      </c>
    </row>
    <row r="98" spans="1:11" ht="51">
      <c r="A98" s="1" t="s">
        <v>378</v>
      </c>
      <c r="B98" s="2" t="s">
        <v>379</v>
      </c>
      <c r="C98" t="s">
        <v>613</v>
      </c>
      <c r="D98" t="s">
        <v>613</v>
      </c>
      <c r="E98" t="s">
        <v>571</v>
      </c>
      <c r="F98" t="s">
        <v>549</v>
      </c>
      <c r="H98" s="1" t="s">
        <v>540</v>
      </c>
      <c r="I98" s="2" t="s">
        <v>109</v>
      </c>
      <c r="J98" s="3" t="s">
        <v>93</v>
      </c>
      <c r="K98" t="s">
        <v>67</v>
      </c>
    </row>
    <row r="99" spans="1:11" ht="63.75">
      <c r="A99" s="10" t="s">
        <v>380</v>
      </c>
      <c r="B99" s="8" t="s">
        <v>381</v>
      </c>
      <c r="C99" t="s">
        <v>547</v>
      </c>
      <c r="D99" t="s">
        <v>547</v>
      </c>
      <c r="E99" t="s">
        <v>548</v>
      </c>
      <c r="F99" t="s">
        <v>549</v>
      </c>
      <c r="G99" s="11" t="s">
        <v>193</v>
      </c>
      <c r="H99" s="10" t="s">
        <v>539</v>
      </c>
      <c r="I99" s="8" t="s">
        <v>112</v>
      </c>
      <c r="J99" s="3" t="s">
        <v>636</v>
      </c>
      <c r="K99" t="s">
        <v>63</v>
      </c>
    </row>
    <row r="100" spans="1:11" ht="127.5">
      <c r="A100" s="10" t="s">
        <v>382</v>
      </c>
      <c r="B100" s="8" t="s">
        <v>383</v>
      </c>
      <c r="C100" t="s">
        <v>547</v>
      </c>
      <c r="D100" t="s">
        <v>547</v>
      </c>
      <c r="E100" t="s">
        <v>548</v>
      </c>
      <c r="F100" t="s">
        <v>549</v>
      </c>
      <c r="G100" s="3" t="s">
        <v>695</v>
      </c>
      <c r="H100" s="10" t="s">
        <v>537</v>
      </c>
      <c r="I100" s="8" t="s">
        <v>206</v>
      </c>
      <c r="J100" s="3" t="s">
        <v>696</v>
      </c>
      <c r="K100" t="s">
        <v>65</v>
      </c>
    </row>
    <row r="101" spans="1:11" ht="89.25">
      <c r="A101" s="1" t="s">
        <v>384</v>
      </c>
      <c r="B101" s="2" t="s">
        <v>385</v>
      </c>
      <c r="C101" t="s">
        <v>613</v>
      </c>
      <c r="D101" t="s">
        <v>613</v>
      </c>
      <c r="E101" t="s">
        <v>548</v>
      </c>
      <c r="F101" t="s">
        <v>549</v>
      </c>
      <c r="H101" s="1" t="s">
        <v>535</v>
      </c>
      <c r="I101" s="2" t="s">
        <v>109</v>
      </c>
      <c r="J101" s="3" t="s">
        <v>16</v>
      </c>
      <c r="K101" t="s">
        <v>73</v>
      </c>
    </row>
    <row r="102" spans="1:11" ht="63.75">
      <c r="A102" s="1" t="s">
        <v>386</v>
      </c>
      <c r="B102" s="2" t="s">
        <v>387</v>
      </c>
      <c r="C102" t="s">
        <v>613</v>
      </c>
      <c r="D102" t="s">
        <v>613</v>
      </c>
      <c r="E102" t="s">
        <v>548</v>
      </c>
      <c r="F102" t="s">
        <v>549</v>
      </c>
      <c r="G102" t="s">
        <v>194</v>
      </c>
      <c r="H102" s="1" t="s">
        <v>537</v>
      </c>
      <c r="I102" s="2" t="s">
        <v>109</v>
      </c>
      <c r="J102" s="3" t="s">
        <v>50</v>
      </c>
      <c r="K102" t="s">
        <v>65</v>
      </c>
    </row>
    <row r="103" spans="1:11" ht="63.75">
      <c r="A103" s="10" t="s">
        <v>388</v>
      </c>
      <c r="B103" s="8" t="s">
        <v>389</v>
      </c>
      <c r="C103" t="s">
        <v>547</v>
      </c>
      <c r="D103" t="s">
        <v>547</v>
      </c>
      <c r="E103" t="s">
        <v>548</v>
      </c>
      <c r="F103" t="s">
        <v>561</v>
      </c>
      <c r="G103" s="3" t="s">
        <v>697</v>
      </c>
      <c r="H103" s="10" t="s">
        <v>537</v>
      </c>
      <c r="I103" s="8" t="s">
        <v>206</v>
      </c>
      <c r="J103" s="3" t="s">
        <v>698</v>
      </c>
      <c r="K103" t="s">
        <v>73</v>
      </c>
    </row>
    <row r="104" spans="1:11" ht="25.5">
      <c r="A104" s="10" t="s">
        <v>390</v>
      </c>
      <c r="B104" s="8" t="s">
        <v>391</v>
      </c>
      <c r="C104" t="s">
        <v>547</v>
      </c>
      <c r="D104" t="s">
        <v>547</v>
      </c>
      <c r="E104" t="s">
        <v>548</v>
      </c>
      <c r="F104" t="s">
        <v>561</v>
      </c>
      <c r="G104" s="11"/>
      <c r="H104" s="10" t="s">
        <v>539</v>
      </c>
      <c r="I104" s="8" t="s">
        <v>112</v>
      </c>
      <c r="J104" t="s">
        <v>637</v>
      </c>
      <c r="K104" t="s">
        <v>73</v>
      </c>
    </row>
    <row r="105" spans="1:11" ht="38.25">
      <c r="A105" s="10" t="s">
        <v>392</v>
      </c>
      <c r="B105" s="8" t="s">
        <v>393</v>
      </c>
      <c r="C105" t="s">
        <v>547</v>
      </c>
      <c r="D105" t="s">
        <v>547</v>
      </c>
      <c r="E105" t="s">
        <v>548</v>
      </c>
      <c r="F105" t="s">
        <v>549</v>
      </c>
      <c r="G105" s="3"/>
      <c r="H105" s="10" t="s">
        <v>539</v>
      </c>
      <c r="I105" s="8" t="s">
        <v>109</v>
      </c>
      <c r="J105" s="3" t="s">
        <v>653</v>
      </c>
      <c r="K105" t="s">
        <v>73</v>
      </c>
    </row>
    <row r="106" spans="1:11" ht="127.5">
      <c r="A106" s="10" t="s">
        <v>394</v>
      </c>
      <c r="B106" s="8" t="s">
        <v>395</v>
      </c>
      <c r="C106" t="s">
        <v>547</v>
      </c>
      <c r="D106" t="s">
        <v>547</v>
      </c>
      <c r="E106" t="s">
        <v>548</v>
      </c>
      <c r="F106" t="s">
        <v>549</v>
      </c>
      <c r="G106" s="3" t="s">
        <v>195</v>
      </c>
      <c r="H106" s="10" t="s">
        <v>539</v>
      </c>
      <c r="I106" s="8" t="s">
        <v>109</v>
      </c>
      <c r="J106" s="3" t="s">
        <v>654</v>
      </c>
      <c r="K106" t="s">
        <v>63</v>
      </c>
    </row>
    <row r="107" spans="1:11" ht="76.5">
      <c r="A107" s="1" t="s">
        <v>396</v>
      </c>
      <c r="B107" s="2" t="s">
        <v>397</v>
      </c>
      <c r="C107" t="s">
        <v>613</v>
      </c>
      <c r="D107" t="s">
        <v>613</v>
      </c>
      <c r="E107" t="s">
        <v>548</v>
      </c>
      <c r="F107" t="s">
        <v>549</v>
      </c>
      <c r="H107" s="1" t="s">
        <v>537</v>
      </c>
      <c r="I107" s="2" t="s">
        <v>109</v>
      </c>
      <c r="J107" s="3" t="s">
        <v>51</v>
      </c>
      <c r="K107" t="s">
        <v>65</v>
      </c>
    </row>
    <row r="108" spans="1:11" ht="51">
      <c r="A108" s="1" t="s">
        <v>398</v>
      </c>
      <c r="B108" s="2" t="s">
        <v>399</v>
      </c>
      <c r="C108" t="s">
        <v>613</v>
      </c>
      <c r="D108" t="s">
        <v>613</v>
      </c>
      <c r="E108" t="s">
        <v>548</v>
      </c>
      <c r="F108" t="s">
        <v>549</v>
      </c>
      <c r="G108" s="3" t="s">
        <v>52</v>
      </c>
      <c r="H108" s="1" t="s">
        <v>537</v>
      </c>
      <c r="I108" s="2" t="s">
        <v>109</v>
      </c>
      <c r="J108" t="s">
        <v>53</v>
      </c>
      <c r="K108" t="s">
        <v>63</v>
      </c>
    </row>
    <row r="109" spans="1:10" ht="25.5">
      <c r="A109" s="1" t="s">
        <v>400</v>
      </c>
      <c r="B109" s="2" t="s">
        <v>401</v>
      </c>
      <c r="C109" t="s">
        <v>613</v>
      </c>
      <c r="D109" t="s">
        <v>613</v>
      </c>
      <c r="E109" t="s">
        <v>548</v>
      </c>
      <c r="F109" t="s">
        <v>549</v>
      </c>
      <c r="H109" s="1" t="s">
        <v>540</v>
      </c>
      <c r="I109" s="2" t="s">
        <v>130</v>
      </c>
      <c r="J109" s="3" t="s">
        <v>628</v>
      </c>
    </row>
    <row r="110" spans="1:11" ht="38.25">
      <c r="A110" s="10" t="s">
        <v>402</v>
      </c>
      <c r="B110" s="8" t="s">
        <v>403</v>
      </c>
      <c r="C110" t="s">
        <v>547</v>
      </c>
      <c r="D110" t="s">
        <v>547</v>
      </c>
      <c r="E110" t="s">
        <v>548</v>
      </c>
      <c r="F110" t="s">
        <v>549</v>
      </c>
      <c r="G110" s="3" t="s">
        <v>196</v>
      </c>
      <c r="H110" s="10" t="s">
        <v>538</v>
      </c>
      <c r="I110" s="8" t="s">
        <v>206</v>
      </c>
      <c r="J110" s="3" t="s">
        <v>699</v>
      </c>
      <c r="K110" t="s">
        <v>65</v>
      </c>
    </row>
    <row r="111" spans="1:11" ht="38.25">
      <c r="A111" s="1" t="s">
        <v>404</v>
      </c>
      <c r="B111" s="2" t="s">
        <v>405</v>
      </c>
      <c r="C111" t="s">
        <v>613</v>
      </c>
      <c r="D111" t="s">
        <v>613</v>
      </c>
      <c r="E111" t="s">
        <v>571</v>
      </c>
      <c r="F111" t="s">
        <v>561</v>
      </c>
      <c r="H111" s="1" t="s">
        <v>536</v>
      </c>
      <c r="I111" s="2" t="s">
        <v>109</v>
      </c>
      <c r="J111" s="3" t="s">
        <v>27</v>
      </c>
      <c r="K111" t="s">
        <v>64</v>
      </c>
    </row>
    <row r="112" spans="1:11" ht="38.25">
      <c r="A112" s="1" t="s">
        <v>406</v>
      </c>
      <c r="B112" s="2" t="s">
        <v>407</v>
      </c>
      <c r="C112" t="s">
        <v>547</v>
      </c>
      <c r="D112" t="s">
        <v>547</v>
      </c>
      <c r="E112" t="s">
        <v>548</v>
      </c>
      <c r="F112" t="s">
        <v>42</v>
      </c>
      <c r="H112" s="1" t="s">
        <v>540</v>
      </c>
      <c r="I112" s="2" t="s">
        <v>117</v>
      </c>
      <c r="J112" s="3" t="s">
        <v>43</v>
      </c>
      <c r="K112" t="s">
        <v>67</v>
      </c>
    </row>
    <row r="113" spans="1:11" ht="178.5">
      <c r="A113" s="1" t="s">
        <v>408</v>
      </c>
      <c r="B113" s="2" t="s">
        <v>409</v>
      </c>
      <c r="C113" t="s">
        <v>547</v>
      </c>
      <c r="D113" t="s">
        <v>547</v>
      </c>
      <c r="E113" t="s">
        <v>548</v>
      </c>
      <c r="F113" t="s">
        <v>549</v>
      </c>
      <c r="G113" s="3" t="s">
        <v>611</v>
      </c>
      <c r="H113" s="1" t="s">
        <v>536</v>
      </c>
      <c r="I113" s="2" t="s">
        <v>130</v>
      </c>
      <c r="J113" s="3" t="s">
        <v>612</v>
      </c>
      <c r="K113" t="s">
        <v>63</v>
      </c>
    </row>
    <row r="114" spans="1:11" ht="114.75">
      <c r="A114" s="10" t="s">
        <v>410</v>
      </c>
      <c r="B114" s="8" t="s">
        <v>411</v>
      </c>
      <c r="C114" t="s">
        <v>559</v>
      </c>
      <c r="D114" t="s">
        <v>547</v>
      </c>
      <c r="E114" t="s">
        <v>571</v>
      </c>
      <c r="F114" t="s">
        <v>561</v>
      </c>
      <c r="G114" s="3" t="s">
        <v>700</v>
      </c>
      <c r="H114" s="10" t="s">
        <v>539</v>
      </c>
      <c r="I114" s="8" t="s">
        <v>206</v>
      </c>
      <c r="J114" s="3" t="s">
        <v>701</v>
      </c>
      <c r="K114" t="s">
        <v>63</v>
      </c>
    </row>
    <row r="115" spans="1:11" ht="25.5">
      <c r="A115" s="1" t="s">
        <v>412</v>
      </c>
      <c r="B115" s="2" t="s">
        <v>413</v>
      </c>
      <c r="C115" t="s">
        <v>613</v>
      </c>
      <c r="D115" t="s">
        <v>613</v>
      </c>
      <c r="E115" t="s">
        <v>548</v>
      </c>
      <c r="F115" t="s">
        <v>549</v>
      </c>
      <c r="H115" s="1" t="s">
        <v>536</v>
      </c>
      <c r="I115" s="2" t="s">
        <v>109</v>
      </c>
      <c r="J115" s="3" t="s">
        <v>28</v>
      </c>
      <c r="K115" t="s">
        <v>67</v>
      </c>
    </row>
    <row r="116" spans="1:11" ht="38.25">
      <c r="A116" s="10" t="s">
        <v>414</v>
      </c>
      <c r="B116" s="8" t="s">
        <v>415</v>
      </c>
      <c r="C116" t="s">
        <v>665</v>
      </c>
      <c r="D116" t="s">
        <v>665</v>
      </c>
      <c r="E116" t="s">
        <v>548</v>
      </c>
      <c r="F116" t="s">
        <v>90</v>
      </c>
      <c r="G116" s="3"/>
      <c r="H116" s="10" t="s">
        <v>540</v>
      </c>
      <c r="I116" s="8" t="s">
        <v>206</v>
      </c>
      <c r="J116" s="16" t="s">
        <v>702</v>
      </c>
      <c r="K116" t="s">
        <v>135</v>
      </c>
    </row>
    <row r="117" spans="1:11" ht="89.25">
      <c r="A117" s="1" t="s">
        <v>416</v>
      </c>
      <c r="B117" s="2" t="s">
        <v>417</v>
      </c>
      <c r="C117" t="s">
        <v>547</v>
      </c>
      <c r="D117" t="s">
        <v>547</v>
      </c>
      <c r="E117" t="s">
        <v>548</v>
      </c>
      <c r="F117" t="s">
        <v>549</v>
      </c>
      <c r="G117" s="3" t="s">
        <v>553</v>
      </c>
      <c r="H117" s="1" t="s">
        <v>535</v>
      </c>
      <c r="I117" s="2" t="s">
        <v>112</v>
      </c>
      <c r="J117" t="s">
        <v>554</v>
      </c>
      <c r="K117" t="s">
        <v>63</v>
      </c>
    </row>
    <row r="118" spans="1:11" ht="51">
      <c r="A118" s="1" t="s">
        <v>418</v>
      </c>
      <c r="B118" s="2" t="s">
        <v>419</v>
      </c>
      <c r="C118" t="s">
        <v>547</v>
      </c>
      <c r="D118" t="s">
        <v>547</v>
      </c>
      <c r="E118" t="s">
        <v>548</v>
      </c>
      <c r="F118" t="s">
        <v>549</v>
      </c>
      <c r="G118" t="s">
        <v>599</v>
      </c>
      <c r="H118" s="1" t="s">
        <v>540</v>
      </c>
      <c r="I118" s="2" t="s">
        <v>112</v>
      </c>
      <c r="J118" s="3" t="s">
        <v>600</v>
      </c>
      <c r="K118" t="s">
        <v>63</v>
      </c>
    </row>
    <row r="119" spans="1:11" ht="38.25">
      <c r="A119" s="1" t="s">
        <v>420</v>
      </c>
      <c r="B119" s="2" t="s">
        <v>421</v>
      </c>
      <c r="C119" t="s">
        <v>613</v>
      </c>
      <c r="D119" t="s">
        <v>613</v>
      </c>
      <c r="E119" t="s">
        <v>548</v>
      </c>
      <c r="F119" t="s">
        <v>549</v>
      </c>
      <c r="H119" s="1" t="s">
        <v>540</v>
      </c>
      <c r="I119" s="2" t="s">
        <v>130</v>
      </c>
      <c r="J119" s="3" t="s">
        <v>629</v>
      </c>
      <c r="K119" t="s">
        <v>65</v>
      </c>
    </row>
    <row r="120" spans="1:11" ht="165.75">
      <c r="A120" s="1" t="s">
        <v>422</v>
      </c>
      <c r="B120" s="2" t="s">
        <v>423</v>
      </c>
      <c r="C120" t="s">
        <v>613</v>
      </c>
      <c r="D120" t="s">
        <v>613</v>
      </c>
      <c r="E120" t="s">
        <v>548</v>
      </c>
      <c r="F120" t="s">
        <v>549</v>
      </c>
      <c r="G120" s="7" t="s">
        <v>94</v>
      </c>
      <c r="H120" s="1" t="s">
        <v>540</v>
      </c>
      <c r="I120" s="2" t="s">
        <v>109</v>
      </c>
      <c r="J120" s="3" t="s">
        <v>95</v>
      </c>
      <c r="K120" t="s">
        <v>69</v>
      </c>
    </row>
    <row r="121" spans="1:11" ht="25.5">
      <c r="A121" s="1" t="s">
        <v>424</v>
      </c>
      <c r="B121" s="2" t="s">
        <v>425</v>
      </c>
      <c r="C121" t="s">
        <v>613</v>
      </c>
      <c r="D121" t="s">
        <v>613</v>
      </c>
      <c r="E121" t="s">
        <v>571</v>
      </c>
      <c r="F121" t="s">
        <v>561</v>
      </c>
      <c r="H121" s="1" t="s">
        <v>540</v>
      </c>
      <c r="I121" s="2" t="s">
        <v>109</v>
      </c>
      <c r="J121" s="3" t="s">
        <v>96</v>
      </c>
      <c r="K121" t="s">
        <v>63</v>
      </c>
    </row>
    <row r="122" spans="1:10" ht="191.25">
      <c r="A122" s="10" t="s">
        <v>426</v>
      </c>
      <c r="B122" s="8" t="s">
        <v>427</v>
      </c>
      <c r="C122" t="s">
        <v>703</v>
      </c>
      <c r="D122" t="s">
        <v>665</v>
      </c>
      <c r="E122" t="s">
        <v>703</v>
      </c>
      <c r="F122" t="s">
        <v>90</v>
      </c>
      <c r="G122" s="3" t="s">
        <v>704</v>
      </c>
      <c r="H122" s="10" t="s">
        <v>537</v>
      </c>
      <c r="I122" s="8" t="s">
        <v>206</v>
      </c>
      <c r="J122" s="13" t="s">
        <v>705</v>
      </c>
    </row>
    <row r="123" spans="1:11" ht="25.5">
      <c r="A123" s="1" t="s">
        <v>428</v>
      </c>
      <c r="B123" s="2" t="s">
        <v>429</v>
      </c>
      <c r="C123" t="s">
        <v>613</v>
      </c>
      <c r="D123" t="s">
        <v>613</v>
      </c>
      <c r="E123" t="s">
        <v>548</v>
      </c>
      <c r="F123" t="s">
        <v>549</v>
      </c>
      <c r="H123" s="1" t="s">
        <v>535</v>
      </c>
      <c r="I123" s="2" t="s">
        <v>109</v>
      </c>
      <c r="J123" s="3" t="s">
        <v>17</v>
      </c>
      <c r="K123" t="s">
        <v>63</v>
      </c>
    </row>
    <row r="124" spans="1:11" ht="76.5">
      <c r="A124" s="1" t="s">
        <v>430</v>
      </c>
      <c r="B124" s="8" t="s">
        <v>431</v>
      </c>
      <c r="C124" t="s">
        <v>613</v>
      </c>
      <c r="D124" t="s">
        <v>613</v>
      </c>
      <c r="E124" t="s">
        <v>548</v>
      </c>
      <c r="F124" t="s">
        <v>561</v>
      </c>
      <c r="H124" s="10" t="s">
        <v>539</v>
      </c>
      <c r="I124" s="8" t="s">
        <v>109</v>
      </c>
      <c r="J124" s="3" t="s">
        <v>61</v>
      </c>
      <c r="K124" t="s">
        <v>65</v>
      </c>
    </row>
    <row r="125" spans="1:10" ht="175.5">
      <c r="A125" s="10" t="s">
        <v>432</v>
      </c>
      <c r="B125" s="8" t="s">
        <v>433</v>
      </c>
      <c r="C125" s="3" t="s">
        <v>665</v>
      </c>
      <c r="D125" s="3" t="s">
        <v>665</v>
      </c>
      <c r="E125" s="3" t="s">
        <v>548</v>
      </c>
      <c r="F125" s="3" t="s">
        <v>90</v>
      </c>
      <c r="G125" s="12" t="s">
        <v>706</v>
      </c>
      <c r="H125" s="10" t="s">
        <v>539</v>
      </c>
      <c r="I125" s="8" t="s">
        <v>109</v>
      </c>
      <c r="J125" s="3" t="s">
        <v>707</v>
      </c>
    </row>
    <row r="126" spans="1:11" ht="25.5">
      <c r="A126" s="10" t="s">
        <v>434</v>
      </c>
      <c r="B126" s="8" t="s">
        <v>435</v>
      </c>
      <c r="C126" s="3" t="s">
        <v>665</v>
      </c>
      <c r="D126" s="3" t="s">
        <v>665</v>
      </c>
      <c r="E126" s="3" t="s">
        <v>548</v>
      </c>
      <c r="F126" s="3" t="s">
        <v>90</v>
      </c>
      <c r="G126" s="3"/>
      <c r="H126" s="10" t="s">
        <v>537</v>
      </c>
      <c r="I126" s="8" t="s">
        <v>206</v>
      </c>
      <c r="J126" s="16" t="s">
        <v>708</v>
      </c>
      <c r="K126" s="23" t="s">
        <v>68</v>
      </c>
    </row>
    <row r="127" spans="1:11" ht="76.5">
      <c r="A127" s="1" t="s">
        <v>436</v>
      </c>
      <c r="B127" s="2" t="s">
        <v>437</v>
      </c>
      <c r="C127" t="s">
        <v>613</v>
      </c>
      <c r="D127" t="s">
        <v>613</v>
      </c>
      <c r="E127" t="s">
        <v>548</v>
      </c>
      <c r="F127" t="s">
        <v>549</v>
      </c>
      <c r="G127" s="3" t="s">
        <v>614</v>
      </c>
      <c r="H127" s="1" t="s">
        <v>537</v>
      </c>
      <c r="I127" s="2" t="s">
        <v>130</v>
      </c>
      <c r="J127" s="3" t="s">
        <v>615</v>
      </c>
      <c r="K127" t="s">
        <v>74</v>
      </c>
    </row>
    <row r="128" spans="1:11" ht="63.75">
      <c r="A128" s="1" t="s">
        <v>438</v>
      </c>
      <c r="B128" s="2" t="s">
        <v>439</v>
      </c>
      <c r="C128" t="s">
        <v>559</v>
      </c>
      <c r="D128" t="s">
        <v>547</v>
      </c>
      <c r="E128" t="s">
        <v>571</v>
      </c>
      <c r="F128" t="s">
        <v>561</v>
      </c>
      <c r="G128" s="3" t="s">
        <v>182</v>
      </c>
      <c r="H128" s="1" t="s">
        <v>540</v>
      </c>
      <c r="I128" s="2" t="s">
        <v>112</v>
      </c>
      <c r="J128" s="3" t="s">
        <v>601</v>
      </c>
      <c r="K128" t="s">
        <v>68</v>
      </c>
    </row>
    <row r="129" spans="1:11" ht="38.25">
      <c r="A129" s="1" t="s">
        <v>440</v>
      </c>
      <c r="B129" s="2" t="s">
        <v>441</v>
      </c>
      <c r="C129" t="s">
        <v>547</v>
      </c>
      <c r="D129" t="s">
        <v>559</v>
      </c>
      <c r="E129" t="s">
        <v>548</v>
      </c>
      <c r="F129" t="s">
        <v>549</v>
      </c>
      <c r="H129" s="1" t="s">
        <v>535</v>
      </c>
      <c r="I129" s="2" t="s">
        <v>130</v>
      </c>
      <c r="J129" s="3" t="s">
        <v>608</v>
      </c>
      <c r="K129" t="s">
        <v>63</v>
      </c>
    </row>
    <row r="130" spans="1:11" ht="38.25">
      <c r="A130" s="1" t="s">
        <v>442</v>
      </c>
      <c r="B130" s="2" t="s">
        <v>443</v>
      </c>
      <c r="C130" t="s">
        <v>547</v>
      </c>
      <c r="D130" t="s">
        <v>547</v>
      </c>
      <c r="E130" t="s">
        <v>548</v>
      </c>
      <c r="F130" t="s">
        <v>549</v>
      </c>
      <c r="G130" s="3" t="s">
        <v>197</v>
      </c>
      <c r="H130" s="1" t="s">
        <v>538</v>
      </c>
      <c r="I130" s="2" t="s">
        <v>112</v>
      </c>
      <c r="J130" s="3" t="s">
        <v>570</v>
      </c>
      <c r="K130" t="s">
        <v>63</v>
      </c>
    </row>
    <row r="131" spans="1:11" ht="25.5">
      <c r="A131" s="1" t="s">
        <v>444</v>
      </c>
      <c r="B131" s="2" t="s">
        <v>445</v>
      </c>
      <c r="C131" t="s">
        <v>559</v>
      </c>
      <c r="D131" t="s">
        <v>547</v>
      </c>
      <c r="E131" t="s">
        <v>583</v>
      </c>
      <c r="F131" t="s">
        <v>561</v>
      </c>
      <c r="H131" s="1" t="s">
        <v>540</v>
      </c>
      <c r="I131" s="2" t="s">
        <v>117</v>
      </c>
      <c r="J131" s="3" t="s">
        <v>44</v>
      </c>
      <c r="K131" t="s">
        <v>67</v>
      </c>
    </row>
    <row r="132" spans="1:11" ht="63.75">
      <c r="A132" s="10" t="s">
        <v>446</v>
      </c>
      <c r="B132" s="2" t="s">
        <v>447</v>
      </c>
      <c r="C132" t="s">
        <v>613</v>
      </c>
      <c r="D132" t="s">
        <v>613</v>
      </c>
      <c r="E132" t="s">
        <v>571</v>
      </c>
      <c r="F132" t="s">
        <v>549</v>
      </c>
      <c r="H132" s="1" t="s">
        <v>536</v>
      </c>
      <c r="I132" s="2" t="s">
        <v>130</v>
      </c>
      <c r="J132" s="3" t="s">
        <v>619</v>
      </c>
      <c r="K132" t="s">
        <v>64</v>
      </c>
    </row>
    <row r="133" spans="1:11" ht="189">
      <c r="A133" s="10" t="s">
        <v>448</v>
      </c>
      <c r="B133" s="8" t="s">
        <v>449</v>
      </c>
      <c r="C133" s="11" t="s">
        <v>665</v>
      </c>
      <c r="D133" s="11" t="s">
        <v>665</v>
      </c>
      <c r="E133" s="11" t="s">
        <v>548</v>
      </c>
      <c r="F133" s="11" t="s">
        <v>90</v>
      </c>
      <c r="G133" s="14" t="s">
        <v>666</v>
      </c>
      <c r="H133" s="10" t="s">
        <v>536</v>
      </c>
      <c r="I133" s="8" t="s">
        <v>206</v>
      </c>
      <c r="J133" s="13" t="s">
        <v>667</v>
      </c>
      <c r="K133" t="s">
        <v>65</v>
      </c>
    </row>
    <row r="134" spans="1:11" ht="25.5">
      <c r="A134" s="1" t="s">
        <v>450</v>
      </c>
      <c r="B134" s="2" t="s">
        <v>451</v>
      </c>
      <c r="C134" t="s">
        <v>613</v>
      </c>
      <c r="D134" t="s">
        <v>613</v>
      </c>
      <c r="E134" t="s">
        <v>548</v>
      </c>
      <c r="F134" t="s">
        <v>549</v>
      </c>
      <c r="H134" s="1" t="s">
        <v>539</v>
      </c>
      <c r="I134" s="2" t="s">
        <v>109</v>
      </c>
      <c r="J134" s="3" t="s">
        <v>62</v>
      </c>
      <c r="K134" t="s">
        <v>64</v>
      </c>
    </row>
    <row r="135" spans="1:10" ht="121.5">
      <c r="A135" s="10" t="s">
        <v>452</v>
      </c>
      <c r="B135" s="8" t="s">
        <v>453</v>
      </c>
      <c r="C135" s="11" t="s">
        <v>665</v>
      </c>
      <c r="D135" s="11" t="s">
        <v>665</v>
      </c>
      <c r="E135" s="11" t="s">
        <v>668</v>
      </c>
      <c r="F135" s="11" t="s">
        <v>90</v>
      </c>
      <c r="G135" s="14" t="s">
        <v>669</v>
      </c>
      <c r="H135" s="10" t="s">
        <v>536</v>
      </c>
      <c r="I135" s="8" t="s">
        <v>206</v>
      </c>
      <c r="J135" s="13" t="s">
        <v>670</v>
      </c>
    </row>
    <row r="136" spans="1:11" ht="89.25">
      <c r="A136" s="10" t="s">
        <v>454</v>
      </c>
      <c r="B136" s="8" t="s">
        <v>455</v>
      </c>
      <c r="C136" s="11" t="s">
        <v>665</v>
      </c>
      <c r="D136" s="11" t="s">
        <v>665</v>
      </c>
      <c r="E136" s="11" t="s">
        <v>548</v>
      </c>
      <c r="F136" s="11" t="s">
        <v>90</v>
      </c>
      <c r="G136" s="11"/>
      <c r="H136" s="10" t="s">
        <v>536</v>
      </c>
      <c r="I136" s="8" t="s">
        <v>206</v>
      </c>
      <c r="J136" s="13" t="s">
        <v>671</v>
      </c>
      <c r="K136" t="s">
        <v>65</v>
      </c>
    </row>
    <row r="137" spans="1:10" ht="38.25">
      <c r="A137" s="1" t="s">
        <v>456</v>
      </c>
      <c r="B137" s="2" t="s">
        <v>457</v>
      </c>
      <c r="C137" t="s">
        <v>547</v>
      </c>
      <c r="D137" t="s">
        <v>547</v>
      </c>
      <c r="E137" t="s">
        <v>548</v>
      </c>
      <c r="F137" t="s">
        <v>549</v>
      </c>
      <c r="H137" s="1" t="s">
        <v>535</v>
      </c>
      <c r="I137" s="2" t="s">
        <v>112</v>
      </c>
      <c r="J137" s="3" t="s">
        <v>555</v>
      </c>
    </row>
    <row r="138" spans="1:11" ht="38.25">
      <c r="A138" s="1" t="s">
        <v>458</v>
      </c>
      <c r="B138" s="2" t="s">
        <v>459</v>
      </c>
      <c r="C138" t="s">
        <v>547</v>
      </c>
      <c r="D138" t="s">
        <v>547</v>
      </c>
      <c r="E138" t="s">
        <v>548</v>
      </c>
      <c r="F138" t="s">
        <v>549</v>
      </c>
      <c r="H138" s="1" t="s">
        <v>539</v>
      </c>
      <c r="I138" s="2" t="s">
        <v>112</v>
      </c>
      <c r="J138" s="3" t="s">
        <v>574</v>
      </c>
      <c r="K138" t="s">
        <v>71</v>
      </c>
    </row>
    <row r="139" spans="1:11" ht="25.5">
      <c r="A139" s="1" t="s">
        <v>460</v>
      </c>
      <c r="B139" s="2" t="s">
        <v>461</v>
      </c>
      <c r="C139" t="s">
        <v>547</v>
      </c>
      <c r="D139" t="s">
        <v>547</v>
      </c>
      <c r="E139" t="s">
        <v>548</v>
      </c>
      <c r="F139" t="s">
        <v>549</v>
      </c>
      <c r="H139" s="1" t="s">
        <v>539</v>
      </c>
      <c r="I139" s="2" t="s">
        <v>112</v>
      </c>
      <c r="J139" s="3" t="s">
        <v>575</v>
      </c>
      <c r="K139" t="s">
        <v>63</v>
      </c>
    </row>
    <row r="140" spans="1:11" ht="102">
      <c r="A140" s="1" t="s">
        <v>462</v>
      </c>
      <c r="B140" s="2" t="s">
        <v>463</v>
      </c>
      <c r="C140" t="s">
        <v>559</v>
      </c>
      <c r="D140" t="s">
        <v>547</v>
      </c>
      <c r="E140" t="s">
        <v>571</v>
      </c>
      <c r="F140" t="s">
        <v>549</v>
      </c>
      <c r="G140" t="s">
        <v>183</v>
      </c>
      <c r="H140" s="1" t="s">
        <v>539</v>
      </c>
      <c r="I140" s="2" t="s">
        <v>109</v>
      </c>
      <c r="J140" s="3" t="s">
        <v>78</v>
      </c>
      <c r="K140" t="s">
        <v>63</v>
      </c>
    </row>
    <row r="141" spans="1:10" ht="25.5">
      <c r="A141" s="1" t="s">
        <v>464</v>
      </c>
      <c r="B141" s="2" t="s">
        <v>465</v>
      </c>
      <c r="C141" t="s">
        <v>547</v>
      </c>
      <c r="D141" t="s">
        <v>547</v>
      </c>
      <c r="E141" t="s">
        <v>548</v>
      </c>
      <c r="F141" t="s">
        <v>549</v>
      </c>
      <c r="H141" s="1" t="s">
        <v>540</v>
      </c>
      <c r="I141" s="2" t="s">
        <v>117</v>
      </c>
      <c r="J141" s="3" t="s">
        <v>45</v>
      </c>
    </row>
    <row r="142" spans="1:11" ht="38.25">
      <c r="A142" s="1" t="s">
        <v>466</v>
      </c>
      <c r="B142" s="2" t="s">
        <v>467</v>
      </c>
      <c r="C142" t="s">
        <v>613</v>
      </c>
      <c r="D142" t="s">
        <v>613</v>
      </c>
      <c r="E142" t="s">
        <v>548</v>
      </c>
      <c r="F142" t="s">
        <v>561</v>
      </c>
      <c r="H142" s="1" t="s">
        <v>540</v>
      </c>
      <c r="I142" s="2" t="s">
        <v>109</v>
      </c>
      <c r="J142" s="3" t="s">
        <v>97</v>
      </c>
      <c r="K142" t="s">
        <v>65</v>
      </c>
    </row>
    <row r="143" spans="1:11" ht="25.5">
      <c r="A143" s="1" t="s">
        <v>468</v>
      </c>
      <c r="B143" s="2" t="s">
        <v>469</v>
      </c>
      <c r="C143" t="s">
        <v>613</v>
      </c>
      <c r="D143" t="s">
        <v>613</v>
      </c>
      <c r="E143" t="s">
        <v>548</v>
      </c>
      <c r="F143" t="s">
        <v>549</v>
      </c>
      <c r="H143" s="1" t="s">
        <v>539</v>
      </c>
      <c r="I143" s="2" t="s">
        <v>130</v>
      </c>
      <c r="J143" t="s">
        <v>624</v>
      </c>
      <c r="K143" t="s">
        <v>63</v>
      </c>
    </row>
    <row r="144" spans="1:11" ht="191.25">
      <c r="A144" s="1" t="s">
        <v>470</v>
      </c>
      <c r="B144" s="2" t="s">
        <v>471</v>
      </c>
      <c r="C144" t="s">
        <v>613</v>
      </c>
      <c r="D144" t="s">
        <v>559</v>
      </c>
      <c r="E144" t="s">
        <v>571</v>
      </c>
      <c r="F144" t="s">
        <v>549</v>
      </c>
      <c r="G144" s="3" t="s">
        <v>630</v>
      </c>
      <c r="H144" s="1" t="s">
        <v>540</v>
      </c>
      <c r="I144" s="2" t="s">
        <v>130</v>
      </c>
      <c r="J144" s="3" t="s">
        <v>631</v>
      </c>
      <c r="K144" t="s">
        <v>64</v>
      </c>
    </row>
    <row r="145" spans="1:11" ht="51">
      <c r="A145" s="1" t="s">
        <v>472</v>
      </c>
      <c r="B145" s="2" t="s">
        <v>473</v>
      </c>
      <c r="C145" t="s">
        <v>547</v>
      </c>
      <c r="D145" t="s">
        <v>547</v>
      </c>
      <c r="E145" t="s">
        <v>548</v>
      </c>
      <c r="F145" t="s">
        <v>549</v>
      </c>
      <c r="H145" s="1" t="s">
        <v>540</v>
      </c>
      <c r="I145" s="2" t="s">
        <v>112</v>
      </c>
      <c r="J145" s="3" t="s">
        <v>602</v>
      </c>
      <c r="K145" t="s">
        <v>63</v>
      </c>
    </row>
    <row r="146" spans="1:10" ht="25.5">
      <c r="A146" s="10" t="s">
        <v>474</v>
      </c>
      <c r="B146" s="8" t="s">
        <v>475</v>
      </c>
      <c r="C146" t="s">
        <v>673</v>
      </c>
      <c r="D146" t="s">
        <v>673</v>
      </c>
      <c r="E146" t="s">
        <v>583</v>
      </c>
      <c r="F146" t="s">
        <v>709</v>
      </c>
      <c r="G146" s="3"/>
      <c r="H146" s="10" t="s">
        <v>537</v>
      </c>
      <c r="I146" s="8" t="s">
        <v>206</v>
      </c>
      <c r="J146" s="13" t="s">
        <v>710</v>
      </c>
    </row>
    <row r="147" spans="1:11" ht="127.5">
      <c r="A147" s="1" t="s">
        <v>476</v>
      </c>
      <c r="B147" s="2" t="s">
        <v>477</v>
      </c>
      <c r="C147" t="s">
        <v>613</v>
      </c>
      <c r="D147" t="s">
        <v>613</v>
      </c>
      <c r="E147" t="s">
        <v>548</v>
      </c>
      <c r="F147" t="s">
        <v>549</v>
      </c>
      <c r="G147" s="3" t="s">
        <v>54</v>
      </c>
      <c r="H147" s="1" t="s">
        <v>537</v>
      </c>
      <c r="I147" s="2" t="s">
        <v>109</v>
      </c>
      <c r="J147" s="3" t="s">
        <v>55</v>
      </c>
      <c r="K147" t="s">
        <v>64</v>
      </c>
    </row>
    <row r="148" spans="1:11" ht="25.5">
      <c r="A148" s="1" t="s">
        <v>478</v>
      </c>
      <c r="B148" s="2" t="s">
        <v>479</v>
      </c>
      <c r="C148" t="s">
        <v>613</v>
      </c>
      <c r="D148" t="s">
        <v>613</v>
      </c>
      <c r="E148" t="s">
        <v>548</v>
      </c>
      <c r="F148" t="s">
        <v>549</v>
      </c>
      <c r="H148" s="1" t="s">
        <v>537</v>
      </c>
      <c r="I148" s="2" t="s">
        <v>117</v>
      </c>
      <c r="J148" s="3" t="s">
        <v>106</v>
      </c>
      <c r="K148" t="s">
        <v>63</v>
      </c>
    </row>
    <row r="149" spans="1:11" ht="102">
      <c r="A149" s="1" t="s">
        <v>480</v>
      </c>
      <c r="B149" s="2" t="s">
        <v>481</v>
      </c>
      <c r="C149" t="s">
        <v>547</v>
      </c>
      <c r="D149" t="s">
        <v>547</v>
      </c>
      <c r="E149" t="s">
        <v>548</v>
      </c>
      <c r="F149" t="s">
        <v>549</v>
      </c>
      <c r="G149" s="3" t="s">
        <v>198</v>
      </c>
      <c r="H149" s="1" t="s">
        <v>539</v>
      </c>
      <c r="I149" s="2" t="s">
        <v>112</v>
      </c>
      <c r="J149" s="3" t="s">
        <v>576</v>
      </c>
      <c r="K149" t="s">
        <v>65</v>
      </c>
    </row>
    <row r="150" spans="1:11" ht="89.25">
      <c r="A150" s="10" t="s">
        <v>482</v>
      </c>
      <c r="B150" s="8" t="s">
        <v>483</v>
      </c>
      <c r="C150" t="s">
        <v>665</v>
      </c>
      <c r="D150" t="s">
        <v>665</v>
      </c>
      <c r="E150" t="s">
        <v>548</v>
      </c>
      <c r="F150" t="s">
        <v>90</v>
      </c>
      <c r="G150" s="3" t="s">
        <v>711</v>
      </c>
      <c r="H150" s="10" t="s">
        <v>540</v>
      </c>
      <c r="I150" s="8" t="s">
        <v>206</v>
      </c>
      <c r="J150" s="13" t="s">
        <v>712</v>
      </c>
      <c r="K150" t="s">
        <v>63</v>
      </c>
    </row>
    <row r="151" spans="1:11" ht="25.5">
      <c r="A151" s="1" t="s">
        <v>484</v>
      </c>
      <c r="B151" s="2" t="s">
        <v>485</v>
      </c>
      <c r="C151" t="s">
        <v>613</v>
      </c>
      <c r="D151" t="s">
        <v>613</v>
      </c>
      <c r="E151" t="s">
        <v>548</v>
      </c>
      <c r="F151" t="s">
        <v>549</v>
      </c>
      <c r="H151" s="1" t="s">
        <v>538</v>
      </c>
      <c r="I151" s="2" t="s">
        <v>109</v>
      </c>
      <c r="J151" s="3" t="s">
        <v>57</v>
      </c>
      <c r="K151" t="s">
        <v>63</v>
      </c>
    </row>
    <row r="152" spans="1:11" ht="25.5">
      <c r="A152" s="1" t="s">
        <v>486</v>
      </c>
      <c r="B152" s="2" t="s">
        <v>487</v>
      </c>
      <c r="C152" t="s">
        <v>613</v>
      </c>
      <c r="D152" t="s">
        <v>613</v>
      </c>
      <c r="E152" t="s">
        <v>571</v>
      </c>
      <c r="F152" t="s">
        <v>561</v>
      </c>
      <c r="H152" s="1" t="s">
        <v>538</v>
      </c>
      <c r="I152" s="2" t="s">
        <v>109</v>
      </c>
      <c r="J152" s="3" t="s">
        <v>58</v>
      </c>
      <c r="K152" t="s">
        <v>67</v>
      </c>
    </row>
    <row r="153" spans="1:11" ht="89.25">
      <c r="A153" s="1" t="s">
        <v>488</v>
      </c>
      <c r="B153" s="2" t="s">
        <v>489</v>
      </c>
      <c r="C153" t="s">
        <v>613</v>
      </c>
      <c r="D153" t="s">
        <v>613</v>
      </c>
      <c r="E153" t="s">
        <v>571</v>
      </c>
      <c r="F153" t="s">
        <v>549</v>
      </c>
      <c r="G153" s="3" t="s">
        <v>18</v>
      </c>
      <c r="H153" s="1" t="s">
        <v>535</v>
      </c>
      <c r="I153" s="2" t="s">
        <v>109</v>
      </c>
      <c r="J153" s="3" t="s">
        <v>19</v>
      </c>
      <c r="K153" t="s">
        <v>67</v>
      </c>
    </row>
    <row r="154" spans="1:11" ht="25.5">
      <c r="A154" s="1" t="s">
        <v>490</v>
      </c>
      <c r="B154" s="2" t="s">
        <v>491</v>
      </c>
      <c r="C154" t="s">
        <v>665</v>
      </c>
      <c r="D154" t="s">
        <v>665</v>
      </c>
      <c r="E154" t="s">
        <v>548</v>
      </c>
      <c r="F154" t="s">
        <v>90</v>
      </c>
      <c r="G154" s="3"/>
      <c r="H154" s="1" t="s">
        <v>536</v>
      </c>
      <c r="I154" s="2" t="s">
        <v>206</v>
      </c>
      <c r="J154" s="15" t="s">
        <v>672</v>
      </c>
      <c r="K154" t="s">
        <v>63</v>
      </c>
    </row>
    <row r="155" spans="1:11" ht="102">
      <c r="A155" s="10" t="s">
        <v>492</v>
      </c>
      <c r="B155" s="8" t="s">
        <v>493</v>
      </c>
      <c r="C155" t="s">
        <v>665</v>
      </c>
      <c r="D155" t="s">
        <v>703</v>
      </c>
      <c r="E155" t="s">
        <v>548</v>
      </c>
      <c r="F155" t="s">
        <v>90</v>
      </c>
      <c r="G155" s="3" t="s">
        <v>713</v>
      </c>
      <c r="H155" s="10" t="s">
        <v>539</v>
      </c>
      <c r="I155" s="8" t="s">
        <v>206</v>
      </c>
      <c r="J155" s="13" t="s">
        <v>136</v>
      </c>
      <c r="K155" t="s">
        <v>70</v>
      </c>
    </row>
    <row r="156" spans="1:10" ht="204">
      <c r="A156" s="10" t="s">
        <v>494</v>
      </c>
      <c r="B156" s="8" t="s">
        <v>495</v>
      </c>
      <c r="C156" t="s">
        <v>673</v>
      </c>
      <c r="D156" t="s">
        <v>674</v>
      </c>
      <c r="E156" t="s">
        <v>12</v>
      </c>
      <c r="F156" t="s">
        <v>90</v>
      </c>
      <c r="G156" s="6" t="s">
        <v>675</v>
      </c>
      <c r="H156" s="10" t="s">
        <v>536</v>
      </c>
      <c r="I156" s="8" t="s">
        <v>206</v>
      </c>
      <c r="J156" s="16" t="s">
        <v>676</v>
      </c>
    </row>
    <row r="157" spans="1:11" ht="114.75">
      <c r="A157" s="10" t="s">
        <v>496</v>
      </c>
      <c r="B157" s="8" t="s">
        <v>497</v>
      </c>
      <c r="C157" t="s">
        <v>665</v>
      </c>
      <c r="D157" t="s">
        <v>665</v>
      </c>
      <c r="E157" t="s">
        <v>668</v>
      </c>
      <c r="F157" t="s">
        <v>90</v>
      </c>
      <c r="G157" s="3"/>
      <c r="H157" s="10" t="s">
        <v>540</v>
      </c>
      <c r="I157" s="8" t="s">
        <v>206</v>
      </c>
      <c r="J157" s="16" t="s">
        <v>714</v>
      </c>
      <c r="K157" t="s">
        <v>63</v>
      </c>
    </row>
    <row r="158" spans="1:11" ht="38.25">
      <c r="A158" s="1" t="s">
        <v>498</v>
      </c>
      <c r="B158" s="2" t="s">
        <v>499</v>
      </c>
      <c r="C158" t="s">
        <v>613</v>
      </c>
      <c r="D158" t="s">
        <v>613</v>
      </c>
      <c r="E158" t="s">
        <v>548</v>
      </c>
      <c r="F158" t="s">
        <v>549</v>
      </c>
      <c r="H158" s="1" t="s">
        <v>540</v>
      </c>
      <c r="I158" s="2" t="s">
        <v>109</v>
      </c>
      <c r="J158" s="3" t="s">
        <v>98</v>
      </c>
      <c r="K158" t="s">
        <v>70</v>
      </c>
    </row>
    <row r="159" spans="1:11" ht="63.75">
      <c r="A159" s="10" t="s">
        <v>500</v>
      </c>
      <c r="B159" s="8" t="s">
        <v>501</v>
      </c>
      <c r="C159" t="s">
        <v>665</v>
      </c>
      <c r="D159" t="s">
        <v>665</v>
      </c>
      <c r="E159" t="s">
        <v>548</v>
      </c>
      <c r="F159" t="s">
        <v>90</v>
      </c>
      <c r="G159" s="3"/>
      <c r="H159" s="10" t="s">
        <v>539</v>
      </c>
      <c r="I159" s="8" t="s">
        <v>206</v>
      </c>
      <c r="J159" s="13" t="s">
        <v>1</v>
      </c>
      <c r="K159" t="s">
        <v>63</v>
      </c>
    </row>
    <row r="160" spans="1:10" ht="38.25">
      <c r="A160" s="10" t="s">
        <v>502</v>
      </c>
      <c r="B160" s="8" t="s">
        <v>503</v>
      </c>
      <c r="C160" t="s">
        <v>665</v>
      </c>
      <c r="D160" t="s">
        <v>665</v>
      </c>
      <c r="E160" t="s">
        <v>548</v>
      </c>
      <c r="F160" t="s">
        <v>90</v>
      </c>
      <c r="G160" s="3"/>
      <c r="H160" s="10" t="s">
        <v>538</v>
      </c>
      <c r="I160" s="8" t="s">
        <v>206</v>
      </c>
      <c r="J160" s="13" t="s">
        <v>715</v>
      </c>
    </row>
    <row r="161" spans="1:11" ht="76.5">
      <c r="A161" s="10" t="s">
        <v>504</v>
      </c>
      <c r="B161" s="8" t="s">
        <v>505</v>
      </c>
      <c r="C161" t="s">
        <v>665</v>
      </c>
      <c r="D161" t="s">
        <v>665</v>
      </c>
      <c r="E161" t="s">
        <v>548</v>
      </c>
      <c r="F161" t="s">
        <v>90</v>
      </c>
      <c r="G161" s="3"/>
      <c r="H161" s="10" t="s">
        <v>538</v>
      </c>
      <c r="I161" s="8" t="s">
        <v>206</v>
      </c>
      <c r="J161" s="13" t="s">
        <v>716</v>
      </c>
      <c r="K161" t="s">
        <v>64</v>
      </c>
    </row>
    <row r="162" spans="1:11" ht="51">
      <c r="A162" s="1" t="s">
        <v>506</v>
      </c>
      <c r="B162" s="2" t="s">
        <v>507</v>
      </c>
      <c r="C162" t="s">
        <v>560</v>
      </c>
      <c r="D162" t="s">
        <v>559</v>
      </c>
      <c r="E162" t="s">
        <v>583</v>
      </c>
      <c r="F162" t="s">
        <v>561</v>
      </c>
      <c r="G162" t="s">
        <v>79</v>
      </c>
      <c r="H162" s="1" t="s">
        <v>539</v>
      </c>
      <c r="I162" s="2" t="s">
        <v>109</v>
      </c>
      <c r="J162" s="3" t="s">
        <v>80</v>
      </c>
      <c r="K162" t="s">
        <v>67</v>
      </c>
    </row>
    <row r="163" spans="1:11" ht="204">
      <c r="A163" s="1" t="s">
        <v>508</v>
      </c>
      <c r="B163" s="2" t="s">
        <v>509</v>
      </c>
      <c r="C163" t="s">
        <v>547</v>
      </c>
      <c r="D163" t="s">
        <v>547</v>
      </c>
      <c r="E163" t="s">
        <v>548</v>
      </c>
      <c r="F163" t="s">
        <v>549</v>
      </c>
      <c r="G163" s="3" t="s">
        <v>577</v>
      </c>
      <c r="H163" s="1" t="s">
        <v>539</v>
      </c>
      <c r="I163" s="2" t="s">
        <v>112</v>
      </c>
      <c r="J163" s="3" t="s">
        <v>578</v>
      </c>
      <c r="K163" t="s">
        <v>68</v>
      </c>
    </row>
    <row r="164" spans="1:11" ht="63.75">
      <c r="A164" s="1" t="s">
        <v>510</v>
      </c>
      <c r="B164" s="2" t="s">
        <v>511</v>
      </c>
      <c r="C164" t="s">
        <v>613</v>
      </c>
      <c r="D164" t="s">
        <v>613</v>
      </c>
      <c r="E164" t="s">
        <v>548</v>
      </c>
      <c r="F164" t="s">
        <v>549</v>
      </c>
      <c r="G164" s="3" t="s">
        <v>616</v>
      </c>
      <c r="H164" s="1" t="s">
        <v>538</v>
      </c>
      <c r="I164" s="2" t="s">
        <v>130</v>
      </c>
      <c r="J164" s="3" t="s">
        <v>618</v>
      </c>
      <c r="K164" t="s">
        <v>64</v>
      </c>
    </row>
    <row r="165" spans="1:11" ht="76.5">
      <c r="A165" s="1" t="s">
        <v>512</v>
      </c>
      <c r="B165" s="2" t="s">
        <v>513</v>
      </c>
      <c r="C165" t="s">
        <v>547</v>
      </c>
      <c r="D165" t="s">
        <v>547</v>
      </c>
      <c r="E165" t="s">
        <v>571</v>
      </c>
      <c r="F165" t="s">
        <v>549</v>
      </c>
      <c r="H165" s="1" t="s">
        <v>538</v>
      </c>
      <c r="I165" s="2" t="s">
        <v>112</v>
      </c>
      <c r="J165" s="3" t="s">
        <v>572</v>
      </c>
      <c r="K165" t="s">
        <v>69</v>
      </c>
    </row>
    <row r="166" spans="1:11" ht="25.5">
      <c r="A166" s="1" t="s">
        <v>514</v>
      </c>
      <c r="B166" s="2" t="s">
        <v>515</v>
      </c>
      <c r="C166" t="s">
        <v>559</v>
      </c>
      <c r="D166" t="s">
        <v>613</v>
      </c>
      <c r="E166" t="s">
        <v>548</v>
      </c>
      <c r="F166" t="s">
        <v>549</v>
      </c>
      <c r="H166" s="1" t="s">
        <v>538</v>
      </c>
      <c r="I166" s="2" t="s">
        <v>109</v>
      </c>
      <c r="J166" t="s">
        <v>59</v>
      </c>
      <c r="K166" t="s">
        <v>63</v>
      </c>
    </row>
    <row r="167" spans="1:11" ht="204">
      <c r="A167" s="1" t="s">
        <v>516</v>
      </c>
      <c r="B167" s="2" t="s">
        <v>517</v>
      </c>
      <c r="C167" t="s">
        <v>613</v>
      </c>
      <c r="D167" t="s">
        <v>613</v>
      </c>
      <c r="E167" t="s">
        <v>548</v>
      </c>
      <c r="F167" t="s">
        <v>549</v>
      </c>
      <c r="H167" s="1" t="s">
        <v>538</v>
      </c>
      <c r="I167" s="2" t="s">
        <v>109</v>
      </c>
      <c r="J167" s="6" t="s">
        <v>60</v>
      </c>
      <c r="K167" t="s">
        <v>65</v>
      </c>
    </row>
    <row r="168" spans="1:11" ht="25.5">
      <c r="A168" s="10" t="s">
        <v>518</v>
      </c>
      <c r="B168" s="8" t="s">
        <v>519</v>
      </c>
      <c r="C168" t="s">
        <v>674</v>
      </c>
      <c r="D168" t="s">
        <v>674</v>
      </c>
      <c r="E168" t="s">
        <v>668</v>
      </c>
      <c r="F168" t="s">
        <v>717</v>
      </c>
      <c r="G168" s="3"/>
      <c r="H168" s="10" t="s">
        <v>536</v>
      </c>
      <c r="I168" s="8" t="s">
        <v>206</v>
      </c>
      <c r="J168" s="13" t="s">
        <v>718</v>
      </c>
      <c r="K168" t="s">
        <v>70</v>
      </c>
    </row>
    <row r="169" spans="1:11" ht="51">
      <c r="A169" s="10" t="s">
        <v>520</v>
      </c>
      <c r="B169" s="8" t="s">
        <v>521</v>
      </c>
      <c r="C169" t="s">
        <v>665</v>
      </c>
      <c r="D169" t="s">
        <v>665</v>
      </c>
      <c r="E169" t="s">
        <v>548</v>
      </c>
      <c r="F169" t="s">
        <v>90</v>
      </c>
      <c r="G169" s="3"/>
      <c r="H169" s="10" t="s">
        <v>537</v>
      </c>
      <c r="I169" s="8" t="s">
        <v>206</v>
      </c>
      <c r="J169" s="3" t="s">
        <v>752</v>
      </c>
      <c r="K169" t="s">
        <v>137</v>
      </c>
    </row>
    <row r="170" spans="1:11" ht="38.25">
      <c r="A170" s="10" t="s">
        <v>522</v>
      </c>
      <c r="B170" s="8" t="s">
        <v>523</v>
      </c>
      <c r="C170" t="s">
        <v>665</v>
      </c>
      <c r="D170" t="s">
        <v>665</v>
      </c>
      <c r="E170" t="s">
        <v>548</v>
      </c>
      <c r="F170" t="s">
        <v>717</v>
      </c>
      <c r="G170" s="3"/>
      <c r="H170" s="10" t="s">
        <v>538</v>
      </c>
      <c r="I170" s="8" t="s">
        <v>206</v>
      </c>
      <c r="J170" s="3" t="s">
        <v>753</v>
      </c>
      <c r="K170" t="s">
        <v>67</v>
      </c>
    </row>
    <row r="171" spans="1:11" ht="38.25">
      <c r="A171" s="10" t="s">
        <v>524</v>
      </c>
      <c r="B171" s="8" t="s">
        <v>525</v>
      </c>
      <c r="C171" t="s">
        <v>547</v>
      </c>
      <c r="D171" t="s">
        <v>547</v>
      </c>
      <c r="E171" t="s">
        <v>548</v>
      </c>
      <c r="F171" t="s">
        <v>549</v>
      </c>
      <c r="H171" s="10" t="s">
        <v>538</v>
      </c>
      <c r="I171" s="8" t="s">
        <v>112</v>
      </c>
      <c r="J171" s="3" t="s">
        <v>573</v>
      </c>
      <c r="K171" t="s">
        <v>70</v>
      </c>
    </row>
    <row r="172" spans="1:11" ht="38.25">
      <c r="A172" s="10" t="s">
        <v>526</v>
      </c>
      <c r="B172" s="8" t="s">
        <v>527</v>
      </c>
      <c r="C172" t="s">
        <v>665</v>
      </c>
      <c r="D172" t="s">
        <v>665</v>
      </c>
      <c r="E172" t="s">
        <v>548</v>
      </c>
      <c r="F172" t="s">
        <v>90</v>
      </c>
      <c r="G172" s="3"/>
      <c r="H172" s="10" t="s">
        <v>537</v>
      </c>
      <c r="I172" s="8" t="s">
        <v>206</v>
      </c>
      <c r="J172" s="3" t="s">
        <v>0</v>
      </c>
      <c r="K172" t="s">
        <v>65</v>
      </c>
    </row>
    <row r="173" spans="1:11" ht="25.5">
      <c r="A173" s="1" t="s">
        <v>528</v>
      </c>
      <c r="B173" s="2" t="s">
        <v>529</v>
      </c>
      <c r="C173" t="s">
        <v>613</v>
      </c>
      <c r="D173" t="s">
        <v>613</v>
      </c>
      <c r="E173" t="s">
        <v>548</v>
      </c>
      <c r="F173" t="s">
        <v>549</v>
      </c>
      <c r="H173" s="1" t="s">
        <v>536</v>
      </c>
      <c r="I173" s="2" t="s">
        <v>117</v>
      </c>
      <c r="J173" s="3" t="s">
        <v>103</v>
      </c>
      <c r="K173" t="s">
        <v>65</v>
      </c>
    </row>
  </sheetData>
  <printOptions gridLines="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165"/>
  <sheetViews>
    <sheetView workbookViewId="0" topLeftCell="A1">
      <selection activeCell="D5" sqref="D5:F15"/>
    </sheetView>
  </sheetViews>
  <sheetFormatPr defaultColWidth="9.140625" defaultRowHeight="12.75"/>
  <cols>
    <col min="1" max="1" width="10.8515625" style="0" customWidth="1"/>
    <col min="2" max="2" width="12.7109375" style="0" customWidth="1"/>
    <col min="4" max="4" width="10.00390625" style="0" customWidth="1"/>
    <col min="5" max="5" width="10.28125" style="0" customWidth="1"/>
    <col min="6" max="6" width="10.140625" style="0" customWidth="1"/>
    <col min="7" max="7" width="5.8515625" style="0" customWidth="1"/>
    <col min="8" max="8" width="10.8515625" style="0" customWidth="1"/>
    <col min="9" max="9" width="11.140625" style="0" customWidth="1"/>
  </cols>
  <sheetData>
    <row r="1" spans="1:8" ht="12.75">
      <c r="A1" s="84" t="s">
        <v>725</v>
      </c>
      <c r="B1" s="84"/>
      <c r="C1" s="84"/>
      <c r="D1" s="84"/>
      <c r="E1" s="84"/>
      <c r="F1" s="84"/>
      <c r="G1" s="84"/>
      <c r="H1" s="84"/>
    </row>
    <row r="2" spans="1:8" ht="12.75">
      <c r="A2" s="66"/>
      <c r="B2" s="87" t="s">
        <v>745</v>
      </c>
      <c r="C2" s="84"/>
      <c r="D2" s="84"/>
      <c r="E2" s="84"/>
      <c r="F2" s="84"/>
      <c r="G2" s="84"/>
      <c r="H2" s="84"/>
    </row>
    <row r="3" spans="1:8" ht="12.75">
      <c r="A3" s="66"/>
      <c r="B3" s="87" t="s">
        <v>744</v>
      </c>
      <c r="C3" s="84"/>
      <c r="D3" s="84"/>
      <c r="E3" s="84"/>
      <c r="F3" s="84"/>
      <c r="G3" s="22"/>
      <c r="H3" s="22"/>
    </row>
    <row r="4" spans="1:2" ht="12.75">
      <c r="A4" s="67" t="s">
        <v>719</v>
      </c>
      <c r="B4" s="68" t="s">
        <v>720</v>
      </c>
    </row>
    <row r="5" spans="1:6" ht="22.5" thickBot="1">
      <c r="A5" s="69" t="s">
        <v>721</v>
      </c>
      <c r="B5" s="70">
        <v>61</v>
      </c>
      <c r="D5" s="78" t="s">
        <v>746</v>
      </c>
      <c r="E5" s="78" t="s">
        <v>746</v>
      </c>
      <c r="F5" s="78" t="s">
        <v>748</v>
      </c>
    </row>
    <row r="6" spans="1:6" ht="13.5" thickBot="1">
      <c r="A6" s="71">
        <v>1254691</v>
      </c>
      <c r="B6" s="72">
        <v>8</v>
      </c>
      <c r="D6" s="78" t="s">
        <v>722</v>
      </c>
      <c r="E6" s="78" t="s">
        <v>747</v>
      </c>
      <c r="F6" s="79" t="s">
        <v>749</v>
      </c>
    </row>
    <row r="7" spans="1:6" ht="13.5" thickBot="1">
      <c r="A7" s="73">
        <v>888721</v>
      </c>
      <c r="B7" s="74">
        <v>7</v>
      </c>
      <c r="D7" s="67">
        <v>8</v>
      </c>
      <c r="E7" s="67">
        <v>1</v>
      </c>
      <c r="F7" s="77">
        <f>1/1333</f>
        <v>0.0007501875468867217</v>
      </c>
    </row>
    <row r="8" spans="1:6" ht="13.5" thickBot="1">
      <c r="A8" s="73">
        <v>1177803</v>
      </c>
      <c r="B8" s="74">
        <v>7</v>
      </c>
      <c r="D8" s="67">
        <v>7</v>
      </c>
      <c r="E8" s="67">
        <v>2</v>
      </c>
      <c r="F8" s="77">
        <f>2/1333</f>
        <v>0.0015003750937734434</v>
      </c>
    </row>
    <row r="9" spans="1:6" ht="13.5" thickBot="1">
      <c r="A9" s="71">
        <v>425856</v>
      </c>
      <c r="B9" s="72">
        <v>6</v>
      </c>
      <c r="D9" s="67">
        <v>6</v>
      </c>
      <c r="E9" s="67">
        <v>3</v>
      </c>
      <c r="F9" s="77">
        <f>3/1333</f>
        <v>0.002250562640660165</v>
      </c>
    </row>
    <row r="10" spans="1:6" ht="13.5" thickBot="1">
      <c r="A10" s="71">
        <v>503754</v>
      </c>
      <c r="B10" s="72">
        <v>6</v>
      </c>
      <c r="D10" s="67">
        <v>5</v>
      </c>
      <c r="E10" s="67">
        <v>3</v>
      </c>
      <c r="F10" s="77">
        <f>3/1333</f>
        <v>0.002250562640660165</v>
      </c>
    </row>
    <row r="11" spans="1:6" ht="13.5" thickBot="1">
      <c r="A11" s="71">
        <v>1149952</v>
      </c>
      <c r="B11" s="72">
        <v>6</v>
      </c>
      <c r="D11" s="67">
        <v>4</v>
      </c>
      <c r="E11" s="67">
        <v>11</v>
      </c>
      <c r="F11" s="77">
        <f>11/1333</f>
        <v>0.008252063015753939</v>
      </c>
    </row>
    <row r="12" spans="1:6" ht="13.5" thickBot="1">
      <c r="A12" s="73">
        <v>989946</v>
      </c>
      <c r="B12" s="74">
        <v>5</v>
      </c>
      <c r="D12" s="67">
        <v>3</v>
      </c>
      <c r="E12" s="67">
        <v>25</v>
      </c>
      <c r="F12" s="77">
        <f>25/1333</f>
        <v>0.018754688672168042</v>
      </c>
    </row>
    <row r="13" spans="1:6" ht="13.5" thickBot="1">
      <c r="A13" s="73">
        <v>1175964</v>
      </c>
      <c r="B13" s="74">
        <v>5</v>
      </c>
      <c r="D13" s="67">
        <v>2</v>
      </c>
      <c r="E13" s="67">
        <v>103</v>
      </c>
      <c r="F13" s="77">
        <f>103/1333</f>
        <v>0.07726931732933233</v>
      </c>
    </row>
    <row r="14" spans="1:6" ht="13.5" thickBot="1">
      <c r="A14" s="73">
        <v>1209198</v>
      </c>
      <c r="B14" s="74">
        <v>5</v>
      </c>
      <c r="D14" s="82">
        <v>1</v>
      </c>
      <c r="E14" s="82">
        <v>1185</v>
      </c>
      <c r="F14" s="83">
        <f>1185/1333</f>
        <v>0.8889722430607652</v>
      </c>
    </row>
    <row r="15" spans="1:6" ht="13.5" thickBot="1">
      <c r="A15" s="71">
        <v>655159</v>
      </c>
      <c r="B15" s="72">
        <v>4</v>
      </c>
      <c r="D15" s="80" t="s">
        <v>546</v>
      </c>
      <c r="E15" s="80">
        <f>SUM(E6:E14)</f>
        <v>1333</v>
      </c>
      <c r="F15" s="81">
        <f>1334/1334</f>
        <v>1</v>
      </c>
    </row>
    <row r="16" spans="1:2" ht="13.5" thickBot="1">
      <c r="A16" s="71">
        <v>1050863</v>
      </c>
      <c r="B16" s="72">
        <v>4</v>
      </c>
    </row>
    <row r="17" spans="1:2" ht="13.5" thickBot="1">
      <c r="A17" s="71">
        <v>1063446</v>
      </c>
      <c r="B17" s="72">
        <v>4</v>
      </c>
    </row>
    <row r="18" spans="1:2" ht="13.5" thickBot="1">
      <c r="A18" s="71">
        <v>1164294</v>
      </c>
      <c r="B18" s="72">
        <v>4</v>
      </c>
    </row>
    <row r="19" spans="1:2" ht="13.5" thickBot="1">
      <c r="A19" s="71">
        <v>1174379</v>
      </c>
      <c r="B19" s="72">
        <v>4</v>
      </c>
    </row>
    <row r="20" spans="1:2" ht="13.5" thickBot="1">
      <c r="A20" s="71">
        <v>1188260</v>
      </c>
      <c r="B20" s="72">
        <v>4</v>
      </c>
    </row>
    <row r="21" spans="1:2" ht="13.5" thickBot="1">
      <c r="A21" s="71">
        <v>1228648</v>
      </c>
      <c r="B21" s="72">
        <v>4</v>
      </c>
    </row>
    <row r="22" spans="1:2" ht="13.5" thickBot="1">
      <c r="A22" s="71">
        <v>1236961</v>
      </c>
      <c r="B22" s="72">
        <v>4</v>
      </c>
    </row>
    <row r="23" spans="1:2" ht="13.5" thickBot="1">
      <c r="A23" s="71">
        <v>1261284</v>
      </c>
      <c r="B23" s="72">
        <v>4</v>
      </c>
    </row>
    <row r="24" spans="1:2" ht="13.5" thickBot="1">
      <c r="A24" s="71">
        <v>1263402</v>
      </c>
      <c r="B24" s="72">
        <v>4</v>
      </c>
    </row>
    <row r="25" spans="1:2" ht="13.5" thickBot="1">
      <c r="A25" s="71">
        <v>1270225</v>
      </c>
      <c r="B25" s="72">
        <v>4</v>
      </c>
    </row>
    <row r="26" spans="1:2" ht="13.5" thickBot="1">
      <c r="A26" s="73">
        <v>661324</v>
      </c>
      <c r="B26" s="74">
        <v>3</v>
      </c>
    </row>
    <row r="27" spans="1:2" ht="13.5" thickBot="1">
      <c r="A27" s="73">
        <v>759458</v>
      </c>
      <c r="B27" s="74">
        <v>3</v>
      </c>
    </row>
    <row r="28" spans="1:2" ht="13.5" thickBot="1">
      <c r="A28" s="73">
        <v>779222</v>
      </c>
      <c r="B28" s="74">
        <v>3</v>
      </c>
    </row>
    <row r="29" spans="1:2" ht="13.5" thickBot="1">
      <c r="A29" s="73">
        <v>980204</v>
      </c>
      <c r="B29" s="74">
        <v>3</v>
      </c>
    </row>
    <row r="30" spans="1:2" ht="13.5" thickBot="1">
      <c r="A30" s="73">
        <v>1118624</v>
      </c>
      <c r="B30" s="74">
        <v>3</v>
      </c>
    </row>
    <row r="31" spans="1:2" ht="13.5" thickBot="1">
      <c r="A31" s="73">
        <v>1127381</v>
      </c>
      <c r="B31" s="74">
        <v>3</v>
      </c>
    </row>
    <row r="32" spans="1:2" ht="13.5" thickBot="1">
      <c r="A32" s="73">
        <v>1153465</v>
      </c>
      <c r="B32" s="74">
        <v>3</v>
      </c>
    </row>
    <row r="33" spans="1:2" ht="13.5" thickBot="1">
      <c r="A33" s="73">
        <v>1160160</v>
      </c>
      <c r="B33" s="74">
        <v>3</v>
      </c>
    </row>
    <row r="34" spans="1:2" ht="13.5" thickBot="1">
      <c r="A34" s="73">
        <v>1166739</v>
      </c>
      <c r="B34" s="74">
        <v>3</v>
      </c>
    </row>
    <row r="35" spans="1:2" ht="13.5" thickBot="1">
      <c r="A35" s="73">
        <v>1171353</v>
      </c>
      <c r="B35" s="74">
        <v>3</v>
      </c>
    </row>
    <row r="36" spans="1:2" ht="13.5" thickBot="1">
      <c r="A36" s="73">
        <v>1179228</v>
      </c>
      <c r="B36" s="74">
        <v>3</v>
      </c>
    </row>
    <row r="37" spans="1:2" ht="13.5" thickBot="1">
      <c r="A37" s="73">
        <v>1179332</v>
      </c>
      <c r="B37" s="74">
        <v>3</v>
      </c>
    </row>
    <row r="38" spans="1:2" ht="13.5" thickBot="1">
      <c r="A38" s="73">
        <v>1202682</v>
      </c>
      <c r="B38" s="74">
        <v>3</v>
      </c>
    </row>
    <row r="39" spans="1:2" ht="13.5" thickBot="1">
      <c r="A39" s="73">
        <v>1218296</v>
      </c>
      <c r="B39" s="74">
        <v>3</v>
      </c>
    </row>
    <row r="40" spans="1:2" ht="13.5" thickBot="1">
      <c r="A40" s="73">
        <v>1224399</v>
      </c>
      <c r="B40" s="74">
        <v>3</v>
      </c>
    </row>
    <row r="41" spans="1:2" ht="13.5" thickBot="1">
      <c r="A41" s="73">
        <v>1229899</v>
      </c>
      <c r="B41" s="74">
        <v>3</v>
      </c>
    </row>
    <row r="42" spans="1:2" ht="13.5" thickBot="1">
      <c r="A42" s="73">
        <v>1233835</v>
      </c>
      <c r="B42" s="74">
        <v>3</v>
      </c>
    </row>
    <row r="43" spans="1:2" ht="13.5" thickBot="1">
      <c r="A43" s="73">
        <v>1234203</v>
      </c>
      <c r="B43" s="74">
        <v>3</v>
      </c>
    </row>
    <row r="44" spans="1:2" ht="13.5" thickBot="1">
      <c r="A44" s="73">
        <v>1240651</v>
      </c>
      <c r="B44" s="74">
        <v>3</v>
      </c>
    </row>
    <row r="45" spans="1:2" ht="13.5" thickBot="1">
      <c r="A45" s="73">
        <v>1240679</v>
      </c>
      <c r="B45" s="74">
        <v>3</v>
      </c>
    </row>
    <row r="46" spans="1:2" ht="13.5" thickBot="1">
      <c r="A46" s="73">
        <v>1243394</v>
      </c>
      <c r="B46" s="74">
        <v>3</v>
      </c>
    </row>
    <row r="47" spans="1:2" ht="13.5" thickBot="1">
      <c r="A47" s="73">
        <v>1243689</v>
      </c>
      <c r="B47" s="74">
        <v>3</v>
      </c>
    </row>
    <row r="48" spans="1:2" ht="13.5" thickBot="1">
      <c r="A48" s="73">
        <v>1254555</v>
      </c>
      <c r="B48" s="74">
        <v>3</v>
      </c>
    </row>
    <row r="49" spans="1:2" ht="13.5" thickBot="1">
      <c r="A49" s="73">
        <v>1266827</v>
      </c>
      <c r="B49" s="74">
        <v>3</v>
      </c>
    </row>
    <row r="50" spans="1:2" ht="13.5" thickBot="1">
      <c r="A50" s="73">
        <v>1267125</v>
      </c>
      <c r="B50" s="74">
        <v>3</v>
      </c>
    </row>
    <row r="51" spans="1:2" ht="13.5" thickBot="1">
      <c r="A51" s="71">
        <v>289149</v>
      </c>
      <c r="B51" s="72">
        <v>2</v>
      </c>
    </row>
    <row r="52" spans="1:2" ht="13.5" thickBot="1">
      <c r="A52" s="71">
        <v>315132</v>
      </c>
      <c r="B52" s="72">
        <v>2</v>
      </c>
    </row>
    <row r="53" spans="1:2" ht="13.5" thickBot="1">
      <c r="A53" s="71">
        <v>423336</v>
      </c>
      <c r="B53" s="72">
        <v>2</v>
      </c>
    </row>
    <row r="54" spans="1:2" ht="13.5" thickBot="1">
      <c r="A54" s="71">
        <v>711809</v>
      </c>
      <c r="B54" s="72">
        <v>2</v>
      </c>
    </row>
    <row r="55" spans="1:2" ht="13.5" thickBot="1">
      <c r="A55" s="71">
        <v>740451</v>
      </c>
      <c r="B55" s="72">
        <v>2</v>
      </c>
    </row>
    <row r="56" spans="1:2" ht="13.5" thickBot="1">
      <c r="A56" s="71">
        <v>762776</v>
      </c>
      <c r="B56" s="72">
        <v>2</v>
      </c>
    </row>
    <row r="57" spans="1:2" ht="13.5" thickBot="1">
      <c r="A57" s="71">
        <v>814503</v>
      </c>
      <c r="B57" s="72">
        <v>2</v>
      </c>
    </row>
    <row r="58" spans="1:2" ht="13.5" thickBot="1">
      <c r="A58" s="71">
        <v>951990</v>
      </c>
      <c r="B58" s="72">
        <v>2</v>
      </c>
    </row>
    <row r="59" spans="1:2" ht="13.5" thickBot="1">
      <c r="A59" s="71">
        <v>972351</v>
      </c>
      <c r="B59" s="72">
        <v>2</v>
      </c>
    </row>
    <row r="60" spans="1:2" ht="13.5" thickBot="1">
      <c r="A60" s="71">
        <v>996932</v>
      </c>
      <c r="B60" s="72">
        <v>2</v>
      </c>
    </row>
    <row r="61" spans="1:2" ht="13.5" thickBot="1">
      <c r="A61" s="71">
        <v>1016447</v>
      </c>
      <c r="B61" s="72">
        <v>2</v>
      </c>
    </row>
    <row r="62" spans="1:2" ht="13.5" thickBot="1">
      <c r="A62" s="71">
        <v>1019358</v>
      </c>
      <c r="B62" s="72">
        <v>2</v>
      </c>
    </row>
    <row r="63" spans="1:2" ht="13.5" thickBot="1">
      <c r="A63" s="71">
        <v>1085893</v>
      </c>
      <c r="B63" s="72">
        <v>2</v>
      </c>
    </row>
    <row r="64" spans="1:2" ht="13.5" thickBot="1">
      <c r="A64" s="71">
        <v>1085894</v>
      </c>
      <c r="B64" s="72">
        <v>2</v>
      </c>
    </row>
    <row r="65" spans="1:2" ht="13.5" thickBot="1">
      <c r="A65" s="71">
        <v>1087370</v>
      </c>
      <c r="B65" s="72">
        <v>2</v>
      </c>
    </row>
    <row r="66" spans="1:2" ht="13.5" thickBot="1">
      <c r="A66" s="71">
        <v>1088437</v>
      </c>
      <c r="B66" s="72">
        <v>2</v>
      </c>
    </row>
    <row r="67" spans="1:2" ht="13.5" thickBot="1">
      <c r="A67" s="71">
        <v>1088495</v>
      </c>
      <c r="B67" s="72">
        <v>2</v>
      </c>
    </row>
    <row r="68" spans="1:2" ht="13.5" thickBot="1">
      <c r="A68" s="71">
        <v>1088604</v>
      </c>
      <c r="B68" s="72">
        <v>2</v>
      </c>
    </row>
    <row r="69" spans="1:2" ht="13.5" thickBot="1">
      <c r="A69" s="71">
        <v>1088666</v>
      </c>
      <c r="B69" s="72">
        <v>2</v>
      </c>
    </row>
    <row r="70" spans="1:2" ht="13.5" thickBot="1">
      <c r="A70" s="71">
        <v>1126011</v>
      </c>
      <c r="B70" s="72">
        <v>2</v>
      </c>
    </row>
    <row r="71" spans="1:2" ht="13.5" thickBot="1">
      <c r="A71" s="71">
        <v>1127506</v>
      </c>
      <c r="B71" s="72">
        <v>2</v>
      </c>
    </row>
    <row r="72" spans="1:2" ht="13.5" thickBot="1">
      <c r="A72" s="71">
        <v>1148368</v>
      </c>
      <c r="B72" s="72">
        <v>2</v>
      </c>
    </row>
    <row r="73" spans="1:2" ht="13.5" thickBot="1">
      <c r="A73" s="71">
        <v>1151890</v>
      </c>
      <c r="B73" s="72">
        <v>2</v>
      </c>
    </row>
    <row r="74" spans="1:2" ht="13.5" thickBot="1">
      <c r="A74" s="71">
        <v>1153100</v>
      </c>
      <c r="B74" s="72">
        <v>2</v>
      </c>
    </row>
    <row r="75" spans="1:2" ht="13.5" thickBot="1">
      <c r="A75" s="71">
        <v>1158684</v>
      </c>
      <c r="B75" s="72">
        <v>2</v>
      </c>
    </row>
    <row r="76" spans="1:2" ht="13.5" thickBot="1">
      <c r="A76" s="71">
        <v>1170322</v>
      </c>
      <c r="B76" s="72">
        <v>2</v>
      </c>
    </row>
    <row r="77" spans="1:2" ht="13.5" thickBot="1">
      <c r="A77" s="71">
        <v>1171229</v>
      </c>
      <c r="B77" s="72">
        <v>2</v>
      </c>
    </row>
    <row r="78" spans="1:2" ht="13.5" thickBot="1">
      <c r="A78" s="71">
        <v>1171281</v>
      </c>
      <c r="B78" s="72">
        <v>2</v>
      </c>
    </row>
    <row r="79" spans="1:2" ht="13.5" thickBot="1">
      <c r="A79" s="71">
        <v>1171319</v>
      </c>
      <c r="B79" s="72">
        <v>2</v>
      </c>
    </row>
    <row r="80" spans="1:2" ht="13.5" thickBot="1">
      <c r="A80" s="71">
        <v>1171350</v>
      </c>
      <c r="B80" s="72">
        <v>2</v>
      </c>
    </row>
    <row r="81" spans="1:2" ht="13.5" thickBot="1">
      <c r="A81" s="71">
        <v>1174224</v>
      </c>
      <c r="B81" s="72">
        <v>2</v>
      </c>
    </row>
    <row r="82" spans="1:2" ht="13.5" thickBot="1">
      <c r="A82" s="71">
        <v>1175904</v>
      </c>
      <c r="B82" s="72">
        <v>2</v>
      </c>
    </row>
    <row r="83" spans="1:2" ht="13.5" thickBot="1">
      <c r="A83" s="71">
        <v>1175982</v>
      </c>
      <c r="B83" s="72">
        <v>2</v>
      </c>
    </row>
    <row r="84" spans="1:2" ht="13.5" thickBot="1">
      <c r="A84" s="71">
        <v>1176053</v>
      </c>
      <c r="B84" s="72">
        <v>2</v>
      </c>
    </row>
    <row r="85" spans="1:2" ht="13.5" thickBot="1">
      <c r="A85" s="71">
        <v>1177362</v>
      </c>
      <c r="B85" s="72">
        <v>2</v>
      </c>
    </row>
    <row r="86" spans="1:2" ht="13.5" thickBot="1">
      <c r="A86" s="71">
        <v>1177740</v>
      </c>
      <c r="B86" s="72">
        <v>2</v>
      </c>
    </row>
    <row r="87" spans="1:2" ht="13.5" thickBot="1">
      <c r="A87" s="71">
        <v>1177975</v>
      </c>
      <c r="B87" s="72">
        <v>2</v>
      </c>
    </row>
    <row r="88" spans="1:2" ht="13.5" thickBot="1">
      <c r="A88" s="71">
        <v>1179198</v>
      </c>
      <c r="B88" s="72">
        <v>2</v>
      </c>
    </row>
    <row r="89" spans="1:2" ht="13.5" thickBot="1">
      <c r="A89" s="71">
        <v>1179465</v>
      </c>
      <c r="B89" s="72">
        <v>2</v>
      </c>
    </row>
    <row r="90" spans="1:2" ht="13.5" thickBot="1">
      <c r="A90" s="71">
        <v>1180722</v>
      </c>
      <c r="B90" s="72">
        <v>2</v>
      </c>
    </row>
    <row r="91" spans="1:2" ht="13.5" thickBot="1">
      <c r="A91" s="71">
        <v>1185516</v>
      </c>
      <c r="B91" s="72">
        <v>2</v>
      </c>
    </row>
    <row r="92" spans="1:2" ht="13.5" thickBot="1">
      <c r="A92" s="71">
        <v>1187001</v>
      </c>
      <c r="B92" s="72">
        <v>2</v>
      </c>
    </row>
    <row r="93" spans="1:2" ht="13.5" thickBot="1">
      <c r="A93" s="71">
        <v>1187029</v>
      </c>
      <c r="B93" s="72">
        <v>2</v>
      </c>
    </row>
    <row r="94" spans="1:2" ht="13.5" thickBot="1">
      <c r="A94" s="71">
        <v>1187156</v>
      </c>
      <c r="B94" s="72">
        <v>2</v>
      </c>
    </row>
    <row r="95" spans="1:2" ht="13.5" thickBot="1">
      <c r="A95" s="71">
        <v>1192262</v>
      </c>
      <c r="B95" s="72">
        <v>2</v>
      </c>
    </row>
    <row r="96" spans="1:2" ht="13.5" thickBot="1">
      <c r="A96" s="71">
        <v>1192498</v>
      </c>
      <c r="B96" s="72">
        <v>2</v>
      </c>
    </row>
    <row r="97" spans="1:2" ht="13.5" thickBot="1">
      <c r="A97" s="71">
        <v>1192572</v>
      </c>
      <c r="B97" s="72">
        <v>2</v>
      </c>
    </row>
    <row r="98" spans="1:2" ht="13.5" thickBot="1">
      <c r="A98" s="71">
        <v>1194043</v>
      </c>
      <c r="B98" s="72">
        <v>2</v>
      </c>
    </row>
    <row r="99" spans="1:2" ht="13.5" thickBot="1">
      <c r="A99" s="71">
        <v>1195019</v>
      </c>
      <c r="B99" s="72">
        <v>2</v>
      </c>
    </row>
    <row r="100" spans="1:2" ht="13.5" thickBot="1">
      <c r="A100" s="71">
        <v>1196350</v>
      </c>
      <c r="B100" s="72">
        <v>2</v>
      </c>
    </row>
    <row r="101" spans="1:2" ht="13.5" thickBot="1">
      <c r="A101" s="71">
        <v>1196632</v>
      </c>
      <c r="B101" s="72">
        <v>2</v>
      </c>
    </row>
    <row r="102" spans="1:2" ht="13.5" thickBot="1">
      <c r="A102" s="71">
        <v>1196662</v>
      </c>
      <c r="B102" s="72">
        <v>2</v>
      </c>
    </row>
    <row r="103" spans="1:2" ht="13.5" thickBot="1">
      <c r="A103" s="71">
        <v>1197769</v>
      </c>
      <c r="B103" s="72">
        <v>2</v>
      </c>
    </row>
    <row r="104" spans="1:2" ht="13.5" thickBot="1">
      <c r="A104" s="71">
        <v>1197799</v>
      </c>
      <c r="B104" s="72">
        <v>2</v>
      </c>
    </row>
    <row r="105" spans="1:2" ht="13.5" thickBot="1">
      <c r="A105" s="71">
        <v>1205555</v>
      </c>
      <c r="B105" s="72">
        <v>2</v>
      </c>
    </row>
    <row r="106" spans="1:2" ht="13.5" thickBot="1">
      <c r="A106" s="71">
        <v>1219874</v>
      </c>
      <c r="B106" s="72">
        <v>2</v>
      </c>
    </row>
    <row r="107" spans="1:2" ht="13.5" thickBot="1">
      <c r="A107" s="71">
        <v>1219946</v>
      </c>
      <c r="B107" s="72">
        <v>2</v>
      </c>
    </row>
    <row r="108" spans="1:2" ht="13.5" thickBot="1">
      <c r="A108" s="71">
        <v>1222356</v>
      </c>
      <c r="B108" s="72">
        <v>2</v>
      </c>
    </row>
    <row r="109" spans="1:2" ht="13.5" thickBot="1">
      <c r="A109" s="71">
        <v>1224395</v>
      </c>
      <c r="B109" s="72">
        <v>2</v>
      </c>
    </row>
    <row r="110" spans="1:2" ht="13.5" thickBot="1">
      <c r="A110" s="71">
        <v>1225487</v>
      </c>
      <c r="B110" s="72">
        <v>2</v>
      </c>
    </row>
    <row r="111" spans="1:2" ht="13.5" thickBot="1">
      <c r="A111" s="71">
        <v>1225663</v>
      </c>
      <c r="B111" s="72">
        <v>2</v>
      </c>
    </row>
    <row r="112" spans="1:2" ht="13.5" thickBot="1">
      <c r="A112" s="71">
        <v>1228585</v>
      </c>
      <c r="B112" s="72">
        <v>2</v>
      </c>
    </row>
    <row r="113" spans="1:2" ht="13.5" thickBot="1">
      <c r="A113" s="71">
        <v>1230940</v>
      </c>
      <c r="B113" s="72">
        <v>2</v>
      </c>
    </row>
    <row r="114" spans="1:2" ht="13.5" thickBot="1">
      <c r="A114" s="71">
        <v>1232726</v>
      </c>
      <c r="B114" s="72">
        <v>2</v>
      </c>
    </row>
    <row r="115" spans="1:2" ht="13.5" thickBot="1">
      <c r="A115" s="71">
        <v>1233862</v>
      </c>
      <c r="B115" s="72">
        <v>2</v>
      </c>
    </row>
    <row r="116" spans="1:2" ht="13.5" thickBot="1">
      <c r="A116" s="71">
        <v>1234077</v>
      </c>
      <c r="B116" s="72">
        <v>2</v>
      </c>
    </row>
    <row r="117" spans="1:2" ht="13.5" thickBot="1">
      <c r="A117" s="71">
        <v>1236565</v>
      </c>
      <c r="B117" s="72">
        <v>2</v>
      </c>
    </row>
    <row r="118" spans="1:2" ht="13.5" thickBot="1">
      <c r="A118" s="71">
        <v>1236830</v>
      </c>
      <c r="B118" s="72">
        <v>2</v>
      </c>
    </row>
    <row r="119" spans="1:2" ht="13.5" thickBot="1">
      <c r="A119" s="71">
        <v>1238192</v>
      </c>
      <c r="B119" s="72">
        <v>2</v>
      </c>
    </row>
    <row r="120" spans="1:2" ht="13.5" thickBot="1">
      <c r="A120" s="71">
        <v>1238204</v>
      </c>
      <c r="B120" s="72">
        <v>2</v>
      </c>
    </row>
    <row r="121" spans="1:2" ht="13.5" thickBot="1">
      <c r="A121" s="71">
        <v>1238398</v>
      </c>
      <c r="B121" s="72">
        <v>2</v>
      </c>
    </row>
    <row r="122" spans="1:2" ht="13.5" thickBot="1">
      <c r="A122" s="71">
        <v>1239243</v>
      </c>
      <c r="B122" s="72">
        <v>2</v>
      </c>
    </row>
    <row r="123" spans="1:2" ht="13.5" thickBot="1">
      <c r="A123" s="71">
        <v>1239397</v>
      </c>
      <c r="B123" s="72">
        <v>2</v>
      </c>
    </row>
    <row r="124" spans="1:2" ht="13.5" thickBot="1">
      <c r="A124" s="71">
        <v>1240622</v>
      </c>
      <c r="B124" s="72">
        <v>2</v>
      </c>
    </row>
    <row r="125" spans="1:2" ht="13.5" thickBot="1">
      <c r="A125" s="71">
        <v>1243106</v>
      </c>
      <c r="B125" s="72">
        <v>2</v>
      </c>
    </row>
    <row r="126" spans="1:2" ht="13.5" thickBot="1">
      <c r="A126" s="71">
        <v>1244855</v>
      </c>
      <c r="B126" s="72">
        <v>2</v>
      </c>
    </row>
    <row r="127" spans="1:2" ht="13.5" thickBot="1">
      <c r="A127" s="71">
        <v>1244957</v>
      </c>
      <c r="B127" s="72">
        <v>2</v>
      </c>
    </row>
    <row r="128" spans="1:2" ht="13.5" thickBot="1">
      <c r="A128" s="71">
        <v>1245954</v>
      </c>
      <c r="B128" s="72">
        <v>2</v>
      </c>
    </row>
    <row r="129" spans="1:2" ht="13.5" thickBot="1">
      <c r="A129" s="71">
        <v>1246092</v>
      </c>
      <c r="B129" s="72">
        <v>2</v>
      </c>
    </row>
    <row r="130" spans="1:2" ht="13.5" thickBot="1">
      <c r="A130" s="71">
        <v>1248481</v>
      </c>
      <c r="B130" s="72">
        <v>2</v>
      </c>
    </row>
    <row r="131" spans="1:2" ht="13.5" thickBot="1">
      <c r="A131" s="71">
        <v>1249795</v>
      </c>
      <c r="B131" s="72">
        <v>2</v>
      </c>
    </row>
    <row r="132" spans="1:2" ht="13.5" thickBot="1">
      <c r="A132" s="71">
        <v>1249804</v>
      </c>
      <c r="B132" s="72">
        <v>2</v>
      </c>
    </row>
    <row r="133" spans="1:2" ht="13.5" thickBot="1">
      <c r="A133" s="71">
        <v>1250764</v>
      </c>
      <c r="B133" s="72">
        <v>2</v>
      </c>
    </row>
    <row r="134" spans="1:2" ht="13.5" thickBot="1">
      <c r="A134" s="71">
        <v>1251204</v>
      </c>
      <c r="B134" s="72">
        <v>2</v>
      </c>
    </row>
    <row r="135" spans="1:2" ht="13.5" thickBot="1">
      <c r="A135" s="71">
        <v>1252438</v>
      </c>
      <c r="B135" s="72">
        <v>2</v>
      </c>
    </row>
    <row r="136" spans="1:2" ht="13.5" thickBot="1">
      <c r="A136" s="71">
        <v>1254455</v>
      </c>
      <c r="B136" s="72">
        <v>2</v>
      </c>
    </row>
    <row r="137" spans="1:2" ht="13.5" thickBot="1">
      <c r="A137" s="71">
        <v>1254572</v>
      </c>
      <c r="B137" s="72">
        <v>2</v>
      </c>
    </row>
    <row r="138" spans="1:2" ht="13.5" thickBot="1">
      <c r="A138" s="71">
        <v>1254776</v>
      </c>
      <c r="B138" s="72">
        <v>2</v>
      </c>
    </row>
    <row r="139" spans="1:2" ht="13.5" thickBot="1">
      <c r="A139" s="71">
        <v>1256896</v>
      </c>
      <c r="B139" s="72">
        <v>2</v>
      </c>
    </row>
    <row r="140" spans="1:2" ht="13.5" thickBot="1">
      <c r="A140" s="71">
        <v>1257222</v>
      </c>
      <c r="B140" s="72">
        <v>2</v>
      </c>
    </row>
    <row r="141" spans="1:2" ht="13.5" thickBot="1">
      <c r="A141" s="71">
        <v>1257348</v>
      </c>
      <c r="B141" s="72">
        <v>2</v>
      </c>
    </row>
    <row r="142" spans="1:2" ht="13.5" thickBot="1">
      <c r="A142" s="71">
        <v>1258623</v>
      </c>
      <c r="B142" s="72">
        <v>2</v>
      </c>
    </row>
    <row r="143" spans="1:2" ht="13.5" thickBot="1">
      <c r="A143" s="71">
        <v>1258671</v>
      </c>
      <c r="B143" s="72">
        <v>2</v>
      </c>
    </row>
    <row r="144" spans="1:2" ht="13.5" thickBot="1">
      <c r="A144" s="71">
        <v>1259662</v>
      </c>
      <c r="B144" s="72">
        <v>2</v>
      </c>
    </row>
    <row r="145" spans="1:2" ht="13.5" thickBot="1">
      <c r="A145" s="71">
        <v>1259768</v>
      </c>
      <c r="B145" s="72">
        <v>2</v>
      </c>
    </row>
    <row r="146" spans="1:2" ht="13.5" thickBot="1">
      <c r="A146" s="71">
        <v>1259918</v>
      </c>
      <c r="B146" s="72">
        <v>2</v>
      </c>
    </row>
    <row r="147" spans="1:2" ht="13.5" thickBot="1">
      <c r="A147" s="71">
        <v>1260932</v>
      </c>
      <c r="B147" s="72">
        <v>2</v>
      </c>
    </row>
    <row r="148" spans="1:2" ht="13.5" thickBot="1">
      <c r="A148" s="71">
        <v>1261168</v>
      </c>
      <c r="B148" s="72">
        <v>2</v>
      </c>
    </row>
    <row r="149" spans="1:2" ht="13.5" thickBot="1">
      <c r="A149" s="71">
        <v>1265580</v>
      </c>
      <c r="B149" s="72">
        <v>2</v>
      </c>
    </row>
    <row r="150" spans="1:2" ht="13.5" thickBot="1">
      <c r="A150" s="71">
        <v>1267970</v>
      </c>
      <c r="B150" s="72">
        <v>2</v>
      </c>
    </row>
    <row r="151" spans="1:2" ht="13.5" thickBot="1">
      <c r="A151" s="71">
        <v>1271569</v>
      </c>
      <c r="B151" s="72">
        <v>2</v>
      </c>
    </row>
    <row r="152" spans="1:2" ht="13.5" thickBot="1">
      <c r="A152" s="71">
        <v>1272576</v>
      </c>
      <c r="B152" s="72">
        <v>2</v>
      </c>
    </row>
    <row r="153" spans="1:2" ht="13.5" thickBot="1">
      <c r="A153" s="71">
        <v>1272664</v>
      </c>
      <c r="B153" s="72">
        <v>2</v>
      </c>
    </row>
    <row r="154" spans="1:2" ht="13.5" thickBot="1">
      <c r="A154" s="71">
        <v>1275226</v>
      </c>
      <c r="B154" s="72">
        <v>2</v>
      </c>
    </row>
    <row r="155" spans="1:2" ht="13.5" thickBot="1">
      <c r="A155" s="73">
        <v>16059</v>
      </c>
      <c r="B155" s="74">
        <v>1</v>
      </c>
    </row>
    <row r="156" spans="1:2" ht="13.5" thickBot="1">
      <c r="A156" s="73">
        <v>97597</v>
      </c>
      <c r="B156" s="74">
        <v>1</v>
      </c>
    </row>
    <row r="157" spans="1:2" ht="13.5" thickBot="1">
      <c r="A157" s="73">
        <v>262116</v>
      </c>
      <c r="B157" s="74">
        <v>1</v>
      </c>
    </row>
    <row r="158" spans="1:2" ht="13.5" thickBot="1">
      <c r="A158" s="73">
        <v>291724</v>
      </c>
      <c r="B158" s="74">
        <v>1</v>
      </c>
    </row>
    <row r="159" spans="1:2" ht="13.5" thickBot="1">
      <c r="A159" s="73">
        <v>304463</v>
      </c>
      <c r="B159" s="74">
        <v>1</v>
      </c>
    </row>
    <row r="160" spans="1:2" ht="13.5" thickBot="1">
      <c r="A160" s="73">
        <v>360784</v>
      </c>
      <c r="B160" s="74">
        <v>1</v>
      </c>
    </row>
    <row r="161" spans="1:2" ht="13.5" thickBot="1">
      <c r="A161" s="73">
        <v>411205</v>
      </c>
      <c r="B161" s="74">
        <v>1</v>
      </c>
    </row>
    <row r="162" spans="1:2" ht="13.5" thickBot="1">
      <c r="A162" s="73">
        <v>552357</v>
      </c>
      <c r="B162" s="74">
        <v>1</v>
      </c>
    </row>
    <row r="163" spans="1:2" ht="13.5" thickBot="1">
      <c r="A163" s="73">
        <v>554920</v>
      </c>
      <c r="B163" s="74">
        <v>1</v>
      </c>
    </row>
    <row r="164" spans="1:2" ht="13.5" thickBot="1">
      <c r="A164" s="73">
        <v>557120</v>
      </c>
      <c r="B164" s="74">
        <v>1</v>
      </c>
    </row>
    <row r="165" ht="12.75">
      <c r="B165" t="s">
        <v>743</v>
      </c>
    </row>
  </sheetData>
  <mergeCells count="3">
    <mergeCell ref="A1:H1"/>
    <mergeCell ref="B3:F3"/>
    <mergeCell ref="B2:H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 Davidson</cp:lastModifiedBy>
  <dcterms:created xsi:type="dcterms:W3CDTF">2007-05-18T16:57:35Z</dcterms:created>
  <dcterms:modified xsi:type="dcterms:W3CDTF">2007-10-16T22:19:22Z</dcterms:modified>
  <cp:category/>
  <cp:version/>
  <cp:contentType/>
  <cp:contentStatus/>
</cp:coreProperties>
</file>